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garry.martin\AppData\Local\linc\"/>
    </mc:Choice>
  </mc:AlternateContent>
  <xr:revisionPtr documentId="13_ncr:1_{AE3737BC-FEEA-4263-BF45-8086DBFEBB6E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2"/>
  </sheets>
  <definedNames>
    <definedName name="FarmtoMarket">OFFSET(Data!$E$2,0,0,COUNTA(Data!$E:$E)-1)</definedName>
    <definedName name="FiscalYear">OFFSET(Data!$A$2,0,0,COUNTA(Data!$A:$A)-1)</definedName>
    <definedName name="PrimaryRoadFund">OFFSET(Data!$B$2,0,0,COUNTA(Data!$B:$B)-1)</definedName>
    <definedName name="SecondaryRoadFundCounties">OFFSET(Data!$D$2,0,0,COUNTA(Data!$D:$D)-1)</definedName>
    <definedName name="StreetContstructionCities">OFFSET(Data!$F$2,0,0,COUNTA(Data!$F:$F)-1)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<sst xmlns="http://schemas.openxmlformats.org/spreadsheetml/2006/main" count="523" uniqueCount="226">
  <si>
    <t>Other Off-the-Top</t>
  </si>
  <si>
    <t>Farm-to-Market</t>
  </si>
  <si>
    <t>Primary Road Fund</t>
  </si>
  <si>
    <t>Total</t>
  </si>
  <si>
    <t>Secondary Road Fund Counties</t>
  </si>
  <si>
    <t>Fiscal Year</t>
  </si>
  <si>
    <t>Transfer of Jurisdiction</t>
  </si>
  <si>
    <t xml:space="preserve">   </t>
  </si>
  <si>
    <t>RISE    Cities and Counties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</si>
  <si>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</si>
  <si>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</si>
  <si>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</si>
  <si>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</si>
  <si>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</si>
  <si>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</si>
  <si>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</si>
  <si>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</si>
  <si>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</si>
  <si>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PrimaryRoadFund</t>
  </si>
  <si>
    <t>TransferofJurisdiction</t>
  </si>
  <si>
    <t>SecondaryRoadFundCounties</t>
  </si>
  <si>
    <t>StreetConstructionCities</t>
  </si>
  <si>
    <t>RISECitiesandCounties</t>
  </si>
  <si>
    <t>OtherOff-the-Top</t>
  </si>
  <si>
    <t>Road Funding Distribution</t>
  </si>
  <si>
    <t>Notes:</t>
  </si>
  <si>
    <t>(in millions)</t>
  </si>
  <si>
    <t>Farm-to-Market Road Fund</t>
  </si>
  <si>
    <t>Cities Street Construction Fund</t>
  </si>
  <si>
    <t>2)  Beginning in FY 2004, 1.75% of the statutory allocation to the Primary Road Fund is annually transferred to the Transfer of Jurisdiction Fund to go to counties and cities.</t>
  </si>
  <si>
    <t>State Aid</t>
  </si>
  <si>
    <t>FY 2017</t>
  </si>
  <si>
    <t>FY 2018</t>
  </si>
  <si>
    <t>FY 2019</t>
  </si>
  <si>
    <t>FY 2020</t>
  </si>
  <si>
    <t>FY 2021</t>
  </si>
  <si>
    <t>From Tableau</t>
  </si>
  <si>
    <t>TOS sheet</t>
  </si>
  <si>
    <t>FY 2014</t>
  </si>
  <si>
    <t>FY 2015</t>
  </si>
  <si>
    <t>FY 2016</t>
  </si>
  <si>
    <t>FY 2013</t>
  </si>
  <si>
    <t>Appropriations</t>
  </si>
  <si>
    <t>FY 2012</t>
  </si>
  <si>
    <t>RUTF/TIME-21 
Totals</t>
  </si>
  <si>
    <t>Intrastate 
Transfers</t>
  </si>
  <si>
    <t>Reimbursement
to Other</t>
  </si>
  <si>
    <t>Gov Transfer Other Agencies</t>
  </si>
  <si>
    <t>Payments to Other Agencies</t>
  </si>
  <si>
    <t>Aid To Other Local Governments</t>
  </si>
  <si>
    <t>Transfers to 
TIME-21</t>
  </si>
  <si>
    <t>Intrastate 
Transfer</t>
  </si>
  <si>
    <t>Transfers Total</t>
  </si>
  <si>
    <t>Rounded</t>
  </si>
  <si>
    <t>Road Use Tax Fund Expenses (I/3) (0810-0000)</t>
  </si>
  <si>
    <t>TIME-21 Fund Expenses (I/3 0962-0000)</t>
  </si>
  <si>
    <t xml:space="preserve">4) The Transfer of Jurisdiction Fund is funded by the Primary Road Fund and is excluded from the total. </t>
  </si>
  <si>
    <t>Off-the-Top Transfer</t>
  </si>
  <si>
    <t>Totals</t>
  </si>
  <si>
    <t>Tab+Tab</t>
  </si>
  <si>
    <t>Rounded Totals</t>
  </si>
  <si>
    <t xml:space="preserve">— Beginning in FY 2008 this data uses the accruals instead of the traditional RUTF distribution sheet from the treasuer. </t>
  </si>
  <si>
    <t>— Road Use Tax Fund (0810) can be run on appropriation '0000'.  You'll want to run on a schedule 6.</t>
  </si>
  <si>
    <t>— TIME-21 expenses and transfers can be gotten from a schedule 6 that is run on Fund 0962 on appropriation '0000'.</t>
  </si>
  <si>
    <t>— Transfers can be gotten from the IET report.</t>
  </si>
  <si>
    <t>— Transfer of jurisdiction transfers can be gotten by running fund 0095.</t>
  </si>
  <si>
    <t>Allocation Name</t>
  </si>
  <si>
    <t>Allocation Type</t>
  </si>
  <si>
    <t>Factbook Classes</t>
  </si>
  <si>
    <t>Dest. Fund</t>
  </si>
  <si>
    <t>Dest. Dept</t>
  </si>
  <si>
    <t>Dest. Unit</t>
  </si>
  <si>
    <t>Dest. Approp</t>
  </si>
  <si>
    <t>Fund</t>
  </si>
  <si>
    <t>Description_full</t>
  </si>
  <si>
    <t>Description</t>
  </si>
  <si>
    <t>Pairing on</t>
  </si>
  <si>
    <t>May require description</t>
  </si>
  <si>
    <t>PRF Off-the-Top</t>
  </si>
  <si>
    <t>Statutory</t>
  </si>
  <si>
    <t>0137</t>
  </si>
  <si>
    <t>6310</t>
  </si>
  <si>
    <t>0000</t>
  </si>
  <si>
    <t>0810</t>
  </si>
  <si>
    <t>Distribution of Road Use Tax Funds Primary Road Fund</t>
  </si>
  <si>
    <t>one-time correction</t>
  </si>
  <si>
    <t>RUTF/TIME-21 Distribution</t>
  </si>
  <si>
    <t>Distribution of Road Use Tax Funds Primary Road Fund 47.5% of collections remaining</t>
  </si>
  <si>
    <t>Commerical and Industrial Network</t>
  </si>
  <si>
    <t>Distribution of Road Use Tax Funds transfer MVUT to Primary Road per Code 312.2(19)</t>
  </si>
  <si>
    <t>License Plate Fund</t>
  </si>
  <si>
    <t>Off-the-Top</t>
  </si>
  <si>
    <t>0134</t>
  </si>
  <si>
    <t>645</t>
  </si>
  <si>
    <t>8550</t>
  </si>
  <si>
    <t>Distribution of Road Use Tax Funds Special License Plate Fund per Code 312.2(6)</t>
  </si>
  <si>
    <t>*</t>
  </si>
  <si>
    <t>Safety Improvement Program</t>
  </si>
  <si>
    <t>0347</t>
  </si>
  <si>
    <t>8541</t>
  </si>
  <si>
    <t>Distribution of Road Use Tax Funds Safety Improvement Project Fund</t>
  </si>
  <si>
    <t>Institutional and Park Roads</t>
  </si>
  <si>
    <t>0132</t>
  </si>
  <si>
    <t>8672</t>
  </si>
  <si>
    <t>Distribution of Road Use Tax Funds State Park &amp; Institutional Roads</t>
  </si>
  <si>
    <t>RISE - PRF</t>
  </si>
  <si>
    <t>Distribution of Road Use Tax Funds 4/7 of RISE allotment to Primary Road Projects</t>
  </si>
  <si>
    <t>RISE - City</t>
  </si>
  <si>
    <t>RISE City And County</t>
  </si>
  <si>
    <t>0228</t>
  </si>
  <si>
    <t>6630</t>
  </si>
  <si>
    <t>Distribution of Road Use Tax Funds 2/7 of RISE allotment to Primary Road Projects</t>
  </si>
  <si>
    <t>RISE - County</t>
  </si>
  <si>
    <t>6620</t>
  </si>
  <si>
    <t>Distribution of Road Use Tax Funds 1/7 of RISE allotment to Primary Road Projects</t>
  </si>
  <si>
    <t>Highway Grade Crossing Fund</t>
  </si>
  <si>
    <t>0131</t>
  </si>
  <si>
    <t>8570</t>
  </si>
  <si>
    <t>Annual Distribution of Road Use Tax Funds Highway Grade Crossing Safety Fund 312.2(5)</t>
  </si>
  <si>
    <t>Grade Crossing Surface Repair</t>
  </si>
  <si>
    <t>0157</t>
  </si>
  <si>
    <t>8571</t>
  </si>
  <si>
    <t>Annual Distribution of Road Use Tax Funds Highway Grade Crossing Surface Fund 312.2(5)</t>
  </si>
  <si>
    <t>City Bridge Construction Fund</t>
  </si>
  <si>
    <t>0312</t>
  </si>
  <si>
    <t>6845</t>
  </si>
  <si>
    <t>Annual Distribution of Road Use Tax Funds City Bridge Construction Fund 312.2(18)(b).</t>
  </si>
  <si>
    <t>County Bridge Construction</t>
  </si>
  <si>
    <t>0310</t>
  </si>
  <si>
    <t>6840</t>
  </si>
  <si>
    <t>Annual Distribution of Road Use Tax Funds County Bridge Construction Fund 312.2(18)(a)</t>
  </si>
  <si>
    <t>Living Roadways Trust Fund</t>
  </si>
  <si>
    <t>0080</t>
  </si>
  <si>
    <t>8417</t>
  </si>
  <si>
    <t>Annual Distribution of Road Use Tax Funds Living Roadway Trust Fund 312.2(12)</t>
  </si>
  <si>
    <t>Distribution of Road Use Tax Funds Living Roadway Trust Fund</t>
  </si>
  <si>
    <t>Secondary Road Fund Off-the-Top</t>
  </si>
  <si>
    <t>Secondary Road Fund</t>
  </si>
  <si>
    <t>0811</t>
  </si>
  <si>
    <t>655</t>
  </si>
  <si>
    <t>1011</t>
  </si>
  <si>
    <t>Distribution of Road Use Tax Funds Secondary Roads Counties</t>
  </si>
  <si>
    <t>Farm to Market Off-the-Top</t>
  </si>
  <si>
    <t>Farm to Market</t>
  </si>
  <si>
    <t>0138</t>
  </si>
  <si>
    <t>8010</t>
  </si>
  <si>
    <t>Distribution of Road Use Tax Funds Farm-to-Market Road</t>
  </si>
  <si>
    <t>Farm to Market Road Fund</t>
  </si>
  <si>
    <t>Distribution of Road Use Tax Funds Farm-to-Market Road Fund 8% of collections remaining</t>
  </si>
  <si>
    <t>Distribution of Road Use Tax Funds Secondary Road Fund 24.5% of collections remaining</t>
  </si>
  <si>
    <t>Street Construction Fund</t>
  </si>
  <si>
    <t>0812</t>
  </si>
  <si>
    <t>1012</t>
  </si>
  <si>
    <t>Distribution of Road Use Tax Funds Street Construction Fund 20% of collections remaining</t>
  </si>
  <si>
    <t>Auditor Reimbursement</t>
  </si>
  <si>
    <t>Annual Appropriation</t>
  </si>
  <si>
    <t>0143</t>
  </si>
  <si>
    <t>S380</t>
  </si>
  <si>
    <t>S38</t>
  </si>
  <si>
    <t>(blank)</t>
  </si>
  <si>
    <t>DAS</t>
  </si>
  <si>
    <t>S510</t>
  </si>
  <si>
    <t>S51</t>
  </si>
  <si>
    <t>DOT Operations</t>
  </si>
  <si>
    <t>1100</t>
  </si>
  <si>
    <t>S40</t>
  </si>
  <si>
    <t>2910</t>
  </si>
  <si>
    <t>S42</t>
  </si>
  <si>
    <t>3100</t>
  </si>
  <si>
    <t>S62</t>
  </si>
  <si>
    <t>4000</t>
  </si>
  <si>
    <t>S46</t>
  </si>
  <si>
    <t>8520</t>
  </si>
  <si>
    <t>S49</t>
  </si>
  <si>
    <t xml:space="preserve">Many </t>
  </si>
  <si>
    <t>Drivers License Costs</t>
  </si>
  <si>
    <t>0180</t>
  </si>
  <si>
    <t>8501</t>
  </si>
  <si>
    <t>Indirect Cost Recoveries</t>
  </si>
  <si>
    <t>S390</t>
  </si>
  <si>
    <t>S39</t>
  </si>
  <si>
    <t>ICEASB Support Fund</t>
  </si>
  <si>
    <t>0435</t>
  </si>
  <si>
    <t>8494</t>
  </si>
  <si>
    <t>Distribution of Road Use Tax Funds Iowa County Engineers Service Bureau Support Fund</t>
  </si>
  <si>
    <t>TIME-21 Fund (RUTF Transfer)</t>
  </si>
  <si>
    <t>RUTF Transfer to TIME-21</t>
  </si>
  <si>
    <t>0962</t>
  </si>
  <si>
    <t>9620</t>
  </si>
  <si>
    <t>Distribution of Road Use Tax Funds per Code 312.2(17)a:Registration collected in excess of $392M</t>
  </si>
  <si>
    <t>Transfer Certificate of Title fees to Time-21 Fund</t>
  </si>
  <si>
    <t>Transfer Trailer Registration fees to Time-21 Fund</t>
  </si>
  <si>
    <t>Fuel Tax Refund</t>
  </si>
  <si>
    <t>0001</t>
  </si>
  <si>
    <t>625</t>
  </si>
  <si>
    <t>2007</t>
  </si>
  <si>
    <t>Distribution of Road Use Tax Funds Corp Income &amp; Sales Tax</t>
  </si>
  <si>
    <t>Annual Dist of RUTF Secondary &amp; Urband Debt</t>
  </si>
  <si>
    <t>Annual Distribution of Road Use Tax Funds Secondary &amp; Urban Debt Fund 312.2(5)</t>
  </si>
  <si>
    <t>646</t>
  </si>
  <si>
    <t>058S</t>
  </si>
  <si>
    <t>58S</t>
  </si>
  <si>
    <t>Hand entry - FY18 appropriation</t>
  </si>
  <si>
    <t>DIA Appropriation</t>
  </si>
  <si>
    <t>427</t>
  </si>
  <si>
    <t>3101</t>
  </si>
  <si>
    <t>Q63</t>
  </si>
  <si>
    <t>DOM Appropriation</t>
  </si>
  <si>
    <t>532</t>
  </si>
  <si>
    <t>D01</t>
  </si>
  <si>
    <t>Primary Road Fund (TIME-21)</t>
  </si>
  <si>
    <t>Secondary Road Fund (TIME-21)</t>
  </si>
  <si>
    <t>Street Construction Fund (TIME-21)</t>
  </si>
  <si>
    <t>Distribution of Road Use Tax Funds per Code 312.2(17)a:Registration collected in excess of $392</t>
  </si>
  <si>
    <t>Reversal of IET 6550721814003 entered in wrong FY</t>
  </si>
  <si>
    <t>Transfer of Jurisdiction Fund</t>
  </si>
  <si>
    <t>0095</t>
  </si>
  <si>
    <t>0950</t>
  </si>
  <si>
    <t xml:space="preserve">— Transfers from the Road Use Tax Fund have been tracked using a custom made IET query.  This query is paired against a separate copy of the the sheet RUTF Lookup.  It should be possible to use the crosswalk provided in this sheet to assess either an IET query or a query of financial data that tracks transfers.  </t>
  </si>
  <si>
    <t xml:space="preserve">— the IET query may containt uncorrected documents that cause disagreements with schedule 6 runs.  </t>
  </si>
  <si>
    <t>FY 2022</t>
  </si>
  <si>
    <t>RUTF Appropriation</t>
  </si>
  <si>
    <t>Check _ matches TJ Transfer</t>
  </si>
  <si>
    <t>FY 2023</t>
  </si>
  <si>
    <t>1)  The Primary Road Fund includes the State share of the Revitalize Iowa's Sound Economy (RISE) Program.</t>
  </si>
  <si>
    <r>
      <rPr>
        <sz val="9"/>
        <rFont val="Arial"/>
        <family val="2"/>
      </rPr>
      <t>3)  During the 2008 Legislative Session, SF 2420</t>
    </r>
    <r>
      <rPr>
        <sz val="9"/>
        <rFont val="Arial"/>
        <family val="2"/>
      </rPr>
      <t xml:space="preserve"> (TIME-21 Act) </t>
    </r>
    <r>
      <rPr>
        <sz val="9"/>
        <rFont val="Arial"/>
        <family val="2"/>
      </rPr>
      <t>significantly changed the funding structure of the Road Use Tax Fund.  As a result, previous years cannot be directly compared to FY 2009 and beyond.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</si>
</sst>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&quot;$&quot;* #,###.0"/>
    <numFmt numFmtId="165" formatCode="0.0"/>
    <numFmt numFmtId="166" formatCode="&quot;$&quot;#,##0.0\ ;\(&quot;$&quot;#,##0.0\)"/>
    <numFmt numFmtId="167" formatCode="0.0%"/>
    <numFmt numFmtId="168" formatCode="#,##0.0"/>
    <numFmt numFmtId="169" formatCode="&quot;$&quot;* #,##0.0;\(&quot;$&quot;#,##0.0\)"/>
    <numFmt numFmtId="170" formatCode="&quot;$&quot;* #,##0.0"/>
    <numFmt numFmtId="171" formatCode="&quot;$&quot;* 0.0"/>
    <numFmt numFmtId="172" formatCode="* #,###.0"/>
    <numFmt numFmtId="173" formatCode="_(* #,##0_);_(* \(#,##0\);_(* &quot;-&quot;??_);_(@_)"/>
    <numFmt numFmtId="174" formatCode="_(* #,##0.0_);_(* \(#,##0.0\);_(* &quot;-&quot;??_);_(@_)"/>
    <numFmt numFmtId="175" formatCode="_(* #,##0.0_);_(* \(#,##0.0\);_(* &quot;-&quot;?_);_(@_)"/>
    <numFmt numFmtId="176" formatCode="_(* #,##0;_(* \(#,##0\);_(* &quot;-&quot;??_);_(@_)"/>
    <numFmt numFmtId="177" formatCode="_(* #,##0.0;_(* \(#,##0.0\);_(* &quot;-&quot;??_);_(@_)"/>
    <numFmt numFmtId="178" formatCode="_(* #,##0.0;_(* \-#,##0.0;_(* &quot;-&quot;??_);_(@_)"/>
    <numFmt numFmtId="179" formatCode="#,##0;\-#,###;0;@"/>
  </numFmts>
  <fonts count="13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Nova Light"/>
      <family val="2"/>
    </font>
    <font>
      <b/>
      <sz val="9"/>
      <name val="Arial Nova Light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Dot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4">
    <xf borderId="0" fillId="0" fontId="0" numFmtId="0"/>
    <xf applyAlignment="0" applyBorder="0" applyFill="0" applyFont="0" applyProtection="0" borderId="0" fillId="0" fontId="2" numFmtId="43"/>
    <xf borderId="0" fillId="0" fontId="9" numFmtId="0"/>
    <xf borderId="0" fillId="0" fontId="1" numFmtId="0"/>
  </cellStyleXfs>
  <cellXfs count="107">
    <xf borderId="0" fillId="0" fontId="0" numFmtId="0" xfId="0"/>
    <xf applyFont="1" borderId="0" fillId="0" fontId="3" numFmtId="0" xfId="0"/>
    <xf applyFont="1" borderId="0" fillId="0" fontId="2" numFmtId="0" xfId="0"/>
    <xf applyAlignment="1" applyFont="1" applyNumberFormat="1" borderId="0" fillId="0" fontId="2" numFmtId="1" xfId="0">
      <alignment horizontal="center" vertical="top"/>
    </xf>
    <xf applyFont="1" borderId="0" fillId="0" fontId="4" numFmtId="0" xfId="0"/>
    <xf applyFont="1" applyNumberFormat="1" borderId="0" fillId="0" fontId="4" numFmtId="164" xfId="0"/>
    <xf applyFont="1" applyNumberFormat="1" borderId="0" fillId="0" fontId="4" numFmtId="165" xfId="0"/>
    <xf applyAlignment="1" applyFont="1" applyProtection="1" borderId="0" fillId="0" fontId="4" numFmtId="0" xfId="0">
      <alignment horizontal="center"/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165" xfId="0">
      <protection locked="0"/>
    </xf>
    <xf applyFont="1" applyNumberFormat="1" borderId="0" fillId="0" fontId="4" numFmtId="1" xfId="0"/>
    <xf applyAlignment="1" applyFont="1" applyNumberFormat="1" borderId="0" fillId="0" fontId="4" numFmtId="1" xfId="0">
      <alignment horizontal="center"/>
    </xf>
    <xf applyFont="1" applyNumberFormat="1" borderId="0" fillId="0" fontId="4" numFmtId="166" xfId="0"/>
    <xf applyFont="1" applyNumberFormat="1" applyProtection="1" borderId="0" fillId="0" fontId="4" numFmtId="168" xfId="0">
      <protection locked="0"/>
    </xf>
    <xf applyAlignment="1" applyFont="1" applyProtection="1" borderId="0" fillId="0" fontId="4" numFmtId="0" xfId="0">
      <alignment horizontal="left"/>
      <protection locked="0"/>
    </xf>
    <xf applyFont="1" applyNumberFormat="1" borderId="0" fillId="0" fontId="4" numFmtId="169" xfId="0"/>
    <xf applyAlignment="1" applyFont="1" applyNumberFormat="1" applyProtection="1" borderId="0" fillId="0" fontId="4" numFmtId="168" xfId="0">
      <alignment horizontal="right"/>
      <protection locked="0"/>
    </xf>
    <xf applyFont="1" applyNumberFormat="1" borderId="0" fillId="0" fontId="4" numFmtId="167" xfId="0"/>
    <xf applyFont="1" applyNumberFormat="1" borderId="0" fillId="0" fontId="4" numFmtId="168" xfId="0"/>
    <xf applyBorder="1" applyFont="1" applyNumberFormat="1" applyProtection="1" borderId="1" fillId="0" fontId="4" numFmtId="168" xfId="0">
      <protection locked="0"/>
    </xf>
    <xf applyBorder="1" applyFont="1" applyNumberFormat="1" applyProtection="1" borderId="1" fillId="0" fontId="4" numFmtId="165" xfId="0">
      <protection locked="0"/>
    </xf>
    <xf applyAlignment="1" applyFont="1" applyNumberFormat="1" applyProtection="1" borderId="0" fillId="0" fontId="4" numFmtId="170" xfId="0">
      <alignment horizontal="right"/>
      <protection locked="0"/>
    </xf>
    <xf applyAlignment="1" applyFont="1" applyNumberFormat="1" borderId="0" fillId="0" fontId="2" numFmtId="1" xfId="0">
      <alignment horizontal="center"/>
    </xf>
    <xf applyAlignment="1" applyNumberFormat="1" borderId="0" fillId="0" fontId="0" numFmtId="165" xfId="0">
      <alignment horizontal="right"/>
    </xf>
    <xf applyAlignment="1" applyFont="1" applyNumberFormat="1" borderId="0" fillId="0" fontId="4" numFmtId="165" xfId="0">
      <alignment horizontal="right"/>
    </xf>
    <xf applyFont="1" applyNumberFormat="1" borderId="0" fillId="0" fontId="2" numFmtId="165" xfId="0"/>
    <xf applyAlignment="1" applyNumberFormat="1" borderId="0" fillId="0" fontId="0" numFmtId="1" xfId="0">
      <alignment horizontal="left"/>
    </xf>
    <xf applyAlignment="1" borderId="0" fillId="0" fontId="0" numFmtId="0" xfId="0">
      <alignment wrapText="1"/>
    </xf>
    <xf applyAlignment="1" applyNumberFormat="1" borderId="0" fillId="0" fontId="0" numFmtId="1" xfId="0">
      <alignment horizontal="left" vertical="top" wrapText="1"/>
    </xf>
    <xf applyAlignment="1" applyNumberFormat="1" borderId="0" fillId="0" fontId="0" numFmtId="171" xfId="0">
      <alignment horizontal="center"/>
    </xf>
    <xf applyNumberFormat="1" borderId="0" fillId="0" fontId="0" numFmtId="168" xfId="0"/>
    <xf applyFont="1" applyNumberFormat="1" borderId="0" fillId="0" fontId="2" numFmtId="168" xfId="0"/>
    <xf applyAlignment="1" applyNumberFormat="1" borderId="0" fillId="0" fontId="0" numFmtId="1" xfId="0">
      <alignment horizontal="right"/>
    </xf>
    <xf applyAlignment="1" borderId="0" fillId="0" fontId="0" numFmtId="0" xfId="0">
      <alignment horizontal="left"/>
    </xf>
    <xf applyAlignment="1" applyBorder="1" applyFill="1" borderId="2" fillId="3" fontId="0" numFmtId="0" xfId="0">
      <alignment horizontal="center" wrapText="1"/>
    </xf>
    <xf applyAlignment="1" applyFill="1" borderId="0" fillId="3" fontId="0" numFmtId="0" xfId="0">
      <alignment horizontal="center" wrapText="1"/>
    </xf>
    <xf applyAlignment="1" applyFill="1" applyFont="1" borderId="0" fillId="3" fontId="5" numFmtId="0" xfId="0">
      <alignment horizontal="center" wrapText="1"/>
    </xf>
    <xf applyAlignment="1" applyBorder="1" applyFill="1" applyNumberFormat="1" borderId="2" fillId="3" fontId="0" numFmtId="165" xfId="0">
      <alignment horizontal="center" wrapText="1"/>
    </xf>
    <xf applyAlignment="1" applyBorder="1" applyFill="1" applyNumberFormat="1" applyProtection="1" borderId="3" fillId="2" fontId="0" numFmtId="1" xfId="0">
      <alignment horizontal="center"/>
      <protection hidden="1"/>
    </xf>
    <xf applyBorder="1" applyFill="1" applyProtection="1" borderId="3" fillId="2" fontId="0" numFmtId="0" xfId="0">
      <protection hidden="1"/>
    </xf>
    <xf applyAlignment="1" applyFill="1" applyNumberFormat="1" applyProtection="1" borderId="0" fillId="2" fontId="0" numFmtId="1" xfId="0">
      <alignment horizontal="center"/>
      <protection hidden="1"/>
    </xf>
    <xf applyFill="1" applyProtection="1" borderId="0" fillId="2" fontId="0" numFmtId="0" xfId="0">
      <protection hidden="1"/>
    </xf>
    <xf applyAlignment="1" applyFill="1" applyNumberFormat="1" applyProtection="1" borderId="0" fillId="2" fontId="0" numFmtId="172" xfId="0">
      <alignment horizontal="right"/>
      <protection hidden="1"/>
    </xf>
    <xf applyFill="1" applyNumberFormat="1" applyProtection="1" borderId="0" fillId="2" fontId="0" numFmtId="172" xfId="0">
      <protection hidden="1"/>
    </xf>
    <xf applyAlignment="1" applyBorder="1" applyFill="1" applyNumberFormat="1" applyProtection="1" borderId="3" fillId="2" fontId="0" numFmtId="172" xfId="0">
      <alignment horizontal="right"/>
      <protection hidden="1"/>
    </xf>
    <xf applyBorder="1" applyFill="1" applyNumberFormat="1" applyProtection="1" borderId="3" fillId="2" fontId="0" numFmtId="172" xfId="0">
      <protection hidden="1"/>
    </xf>
    <xf applyAlignment="1" applyBorder="1" applyFill="1" applyNumberFormat="1" applyProtection="1" borderId="3" fillId="2" fontId="0" numFmtId="164" xfId="0">
      <alignment horizontal="right"/>
      <protection hidden="1"/>
    </xf>
    <xf applyBorder="1" applyFill="1" applyNumberFormat="1" applyProtection="1" borderId="3" fillId="2" fontId="0" numFmtId="164" xfId="0">
      <protection hidden="1"/>
    </xf>
    <xf applyFont="1" applyNumberFormat="1" borderId="0" fillId="0" fontId="0" numFmtId="173" xfId="1"/>
    <xf applyNumberFormat="1" borderId="0" fillId="0" fontId="0" numFmtId="3" xfId="0"/>
    <xf applyFont="1" applyNumberFormat="1" borderId="0" fillId="0" fontId="0" numFmtId="174" xfId="1"/>
    <xf applyNumberFormat="1" borderId="0" fillId="0" fontId="0" numFmtId="173" xfId="0"/>
    <xf applyNumberFormat="1" borderId="0" fillId="0" fontId="0" numFmtId="174" xfId="0"/>
    <xf applyNumberFormat="1" borderId="0" fillId="0" fontId="0" numFmtId="43" xfId="0"/>
    <xf applyAlignment="1" applyFont="1" applyNumberFormat="1" borderId="0" fillId="0" fontId="0" numFmtId="173" xfId="1">
      <alignment horizontal="right"/>
    </xf>
    <xf applyAlignment="1" applyFill="1" borderId="0" fillId="4" fontId="0" numFmtId="0" xfId="0">
      <alignment horizontal="right"/>
    </xf>
    <xf applyFont="1" borderId="0" fillId="0" fontId="6" numFmtId="0" xfId="0"/>
    <xf applyFont="1" applyNumberFormat="1" borderId="0" fillId="0" fontId="6" numFmtId="168" xfId="0"/>
    <xf applyFont="1" applyNumberFormat="1" borderId="0" fillId="0" fontId="6" numFmtId="3" xfId="0"/>
    <xf applyBorder="1" applyFont="1" applyNumberFormat="1" borderId="0" fillId="0" fontId="6" numFmtId="173" xfId="1"/>
    <xf applyFont="1" applyNumberFormat="1" borderId="0" fillId="0" fontId="6" numFmtId="175" xfId="0"/>
    <xf applyAlignment="1" borderId="0" fillId="0" fontId="0" numFmtId="0" xfId="0">
      <alignment vertical="top"/>
    </xf>
    <xf applyAlignment="1" applyFill="1" applyNumberFormat="1" borderId="0" fillId="5" fontId="0" numFmtId="1" xfId="0">
      <alignment horizontal="right"/>
    </xf>
    <xf applyFill="1" applyNumberFormat="1" borderId="0" fillId="5" fontId="0" numFmtId="168" xfId="0"/>
    <xf applyFill="1" applyFont="1" applyNumberFormat="1" borderId="0" fillId="5" fontId="2" numFmtId="168" xfId="0"/>
    <xf applyFont="1" borderId="0" fillId="0" fontId="7" numFmtId="0" xfId="0"/>
    <xf applyAlignment="1" applyFont="1" borderId="0" fillId="0" fontId="7" numFmtId="0" xfId="0">
      <alignment horizontal="right" wrapText="1"/>
    </xf>
    <xf applyFont="1" applyNumberFormat="1" borderId="0" fillId="0" fontId="7" numFmtId="173" xfId="0"/>
    <xf applyAlignment="1" applyFill="1" applyFont="1" borderId="0" fillId="6" fontId="7" numFmtId="0" xfId="0">
      <alignment horizontal="right" wrapText="1"/>
    </xf>
    <xf applyFill="1" applyFont="1" applyNumberFormat="1" borderId="0" fillId="6" fontId="7" numFmtId="174" xfId="1"/>
    <xf applyFont="1" applyNumberFormat="1" borderId="0" fillId="0" fontId="7" numFmtId="176" xfId="1"/>
    <xf applyAlignment="1" applyBorder="1" applyFont="1" borderId="2" fillId="0" fontId="7" numFmtId="0" xfId="0">
      <alignment horizontal="right" wrapText="1"/>
    </xf>
    <xf applyAlignment="1" applyBorder="1" applyFont="1" borderId="2" fillId="0" fontId="7" numFmtId="0" xfId="0">
      <alignment horizontal="right"/>
    </xf>
    <xf applyFont="1" applyNumberFormat="1" borderId="0" fillId="0" fontId="7" numFmtId="177" xfId="1"/>
    <xf applyFill="1" applyFont="1" applyNumberFormat="1" borderId="0" fillId="0" fontId="7" numFmtId="173" xfId="1"/>
    <xf applyFont="1" applyNumberFormat="1" borderId="0" fillId="0" fontId="7" numFmtId="178" xfId="1"/>
    <xf applyFill="1" borderId="0" fillId="6" fontId="0" numFmtId="0" xfId="0"/>
    <xf applyFill="1" borderId="0" fillId="7" fontId="0" numFmtId="0" xfId="0"/>
    <xf applyAlignment="1" borderId="0" fillId="0" fontId="0" numFmtId="0" xfId="0">
      <alignment horizontal="right"/>
    </xf>
    <xf applyAlignment="1" applyFill="1" borderId="0" fillId="6" fontId="0" numFmtId="0" xfId="0">
      <alignment horizontal="right"/>
    </xf>
    <xf applyAlignment="1" applyBorder="1" applyFill="1" applyFont="1" applyNumberFormat="1" borderId="4" fillId="8" fontId="10" numFmtId="49" xfId="2">
      <alignment horizontal="left"/>
    </xf>
    <xf applyAlignment="1" applyBorder="1" applyFill="1" applyFont="1" applyNumberFormat="1" borderId="4" fillId="9" fontId="10" numFmtId="49" xfId="2">
      <alignment horizontal="left"/>
    </xf>
    <xf applyAlignment="1" applyBorder="1" applyFill="1" applyFont="1" applyNumberFormat="1" borderId="4" fillId="9" fontId="10" numFmtId="49" xfId="2">
      <alignment horizontal="right"/>
    </xf>
    <xf applyAlignment="1" applyFont="1" applyNumberFormat="1" borderId="0" fillId="0" fontId="10" numFmtId="49" xfId="2">
      <alignment horizontal="left"/>
    </xf>
    <xf applyFont="1" borderId="0" fillId="0" fontId="11" numFmtId="0" xfId="3"/>
    <xf applyFill="1" applyFont="1" borderId="0" fillId="10" fontId="11" numFmtId="0" xfId="3"/>
    <xf applyFill="1" applyFont="1" borderId="0" fillId="11" fontId="11" numFmtId="0" xfId="3"/>
    <xf applyFont="1" applyNumberFormat="1" borderId="0" fillId="0" fontId="11" numFmtId="49" xfId="3"/>
    <xf applyAlignment="1" applyFont="1" borderId="0" fillId="0" fontId="11" numFmtId="0" xfId="3">
      <alignment horizontal="right"/>
    </xf>
    <xf applyAlignment="1" applyFont="1" applyNumberFormat="1" borderId="0" fillId="0" fontId="11" numFmtId="49" xfId="3">
      <alignment horizontal="right"/>
    </xf>
    <xf applyAlignment="1" applyFill="1" applyFont="1" borderId="0" fillId="11" fontId="11" numFmtId="0" xfId="3">
      <alignment shrinkToFit="1"/>
    </xf>
    <xf applyFill="1" applyFont="1" borderId="0" fillId="12" fontId="12" numFmtId="0" xfId="3"/>
    <xf applyAlignment="1" applyFont="1" borderId="0" fillId="0" fontId="11" numFmtId="0" xfId="3">
      <alignment shrinkToFit="1"/>
    </xf>
    <xf applyAlignment="1" applyFill="1" applyFont="1" borderId="0" fillId="13" fontId="11" numFmtId="0" xfId="3">
      <alignment shrinkToFit="1"/>
    </xf>
    <xf applyAlignment="1" applyFill="1" applyFont="1" borderId="0" fillId="12" fontId="12" numFmtId="0" xfId="3">
      <alignment shrinkToFit="1"/>
    </xf>
    <xf applyFont="1" applyNumberFormat="1" borderId="0" fillId="0" fontId="6" numFmtId="173" xfId="0"/>
    <xf applyNumberFormat="1" borderId="0" fillId="0" fontId="0" numFmtId="179" xfId="0"/>
    <xf applyFont="1" applyNumberFormat="1" borderId="0" fillId="0" fontId="0" numFmtId="179" xfId="1"/>
    <xf applyFont="1" applyNumberFormat="1" borderId="0" fillId="0" fontId="7" numFmtId="3" xfId="0"/>
    <xf applyAlignment="1" applyProtection="1" borderId="0" fillId="0" fontId="0" numFmtId="0" xfId="0">
      <alignment horizontal="left"/>
      <protection locked="0"/>
    </xf>
    <xf applyAlignment="1" applyFont="1" borderId="0" fillId="0" fontId="3" numFmtId="0" xfId="0">
      <alignment horizontal="left"/>
    </xf>
    <xf applyAlignment="1" borderId="0" fillId="0" fontId="0" numFmtId="0" xfId="0">
      <alignment horizontal="left"/>
    </xf>
    <xf applyAlignment="1" borderId="0" fillId="0" fontId="0" numFmtId="0" xfId="0">
      <alignment horizontal="left" vertical="top" wrapText="1"/>
    </xf>
    <xf applyAlignment="1" applyFill="1" applyFont="1" borderId="0" fillId="7" fontId="8" numFmtId="0" xfId="0">
      <alignment horizontal="left"/>
    </xf>
    <xf applyAlignment="1" applyFill="1" borderId="0" fillId="6" fontId="0" numFmtId="0" xfId="0">
      <alignment horizontal="right" wrapText="1"/>
    </xf>
    <xf applyFill="1" borderId="0" fillId="0" fontId="0" numFmtId="0" xfId="0"/>
    <xf applyAlignment="1" applyFill="1" borderId="0" fillId="0" fontId="0" numFmtId="0" xfId="0">
      <alignment wrapText="1"/>
    </xf>
  </cellXfs>
  <cellStyles count="4">
    <cellStyle builtinId="3" name="Comma" xfId="1"/>
    <cellStyle builtinId="0" name="Normal" xfId="0"/>
    <cellStyle name="Normal 2" xfId="3" xr:uid="{E873B6C8-6D53-4183-BBB7-9C36E24204F1}"/>
    <cellStyle name="Normal 4" xfId="2" xr:uid="{B415642A-684F-4E8E-AEAE-9188B5C1387A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88273916726664E-2"/>
          <c:y val="3.8550415573053366E-2"/>
          <c:w val="0.76487073093365487"/>
          <c:h val="0.88568783216597669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PrimaryRoadFund</c:v>
                </c:pt>
              </c:strCache>
            </c:strRef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[0]!PrimaryRoadFund</c:f>
              <c:numCache>
                <c:formatCode>#,##0.0</c:formatCode>
                <c:ptCount val="29"/>
                <c:pt idx="0">
                  <c:v>337.2</c:v>
                </c:pt>
                <c:pt idx="1">
                  <c:v>371.1</c:v>
                </c:pt>
                <c:pt idx="2">
                  <c:v>386.8</c:v>
                </c:pt>
                <c:pt idx="3">
                  <c:v>396.9</c:v>
                </c:pt>
                <c:pt idx="4">
                  <c:v>428.5</c:v>
                </c:pt>
                <c:pt idx="5">
                  <c:v>451.6</c:v>
                </c:pt>
                <c:pt idx="6">
                  <c:v>451.2</c:v>
                </c:pt>
                <c:pt idx="7">
                  <c:v>464.9</c:v>
                </c:pt>
                <c:pt idx="8">
                  <c:v>473.3</c:v>
                </c:pt>
                <c:pt idx="9">
                  <c:v>476.6</c:v>
                </c:pt>
                <c:pt idx="10">
                  <c:v>475.8</c:v>
                </c:pt>
                <c:pt idx="11">
                  <c:v>483.5</c:v>
                </c:pt>
                <c:pt idx="12">
                  <c:v>486.2</c:v>
                </c:pt>
                <c:pt idx="13">
                  <c:v>499.3</c:v>
                </c:pt>
                <c:pt idx="14">
                  <c:v>516.58000000000004</c:v>
                </c:pt>
                <c:pt idx="15">
                  <c:v>565.83000000000004</c:v>
                </c:pt>
                <c:pt idx="16">
                  <c:v>598.33000000000004</c:v>
                </c:pt>
                <c:pt idx="17">
                  <c:v>633.13</c:v>
                </c:pt>
                <c:pt idx="18">
                  <c:v>620.41999999999996</c:v>
                </c:pt>
                <c:pt idx="19">
                  <c:v>653</c:v>
                </c:pt>
                <c:pt idx="20" formatCode="0.0">
                  <c:v>703.9</c:v>
                </c:pt>
                <c:pt idx="21">
                  <c:v>802.9</c:v>
                </c:pt>
                <c:pt idx="22">
                  <c:v>832.3</c:v>
                </c:pt>
                <c:pt idx="23">
                  <c:v>821.84841200000005</c:v>
                </c:pt>
                <c:pt idx="24">
                  <c:v>847.4</c:v>
                </c:pt>
                <c:pt idx="25">
                  <c:v>878.6</c:v>
                </c:pt>
                <c:pt idx="26">
                  <c:v>909.6</c:v>
                </c:pt>
                <c:pt idx="27">
                  <c:v>916.76811400000008</c:v>
                </c:pt>
                <c:pt idx="28">
                  <c:v>956.3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0-4409-915A-73190B437A60}"/>
            </c:ext>
          </c:extLst>
        </c:ser>
        <c:ser>
          <c:idx val="1"/>
          <c:order val="1"/>
          <c:tx>
            <c:v>SecondaryRoadFundCounties</c:v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[0]!SecondaryRoadFundCounties</c:f>
              <c:numCache>
                <c:formatCode>#,##0.0</c:formatCode>
                <c:ptCount val="29"/>
                <c:pt idx="0">
                  <c:v>166.5</c:v>
                </c:pt>
                <c:pt idx="1">
                  <c:v>184</c:v>
                </c:pt>
                <c:pt idx="2">
                  <c:v>192</c:v>
                </c:pt>
                <c:pt idx="3">
                  <c:v>197.2</c:v>
                </c:pt>
                <c:pt idx="4">
                  <c:v>213.5</c:v>
                </c:pt>
                <c:pt idx="5">
                  <c:v>225.3</c:v>
                </c:pt>
                <c:pt idx="6">
                  <c:v>225.2</c:v>
                </c:pt>
                <c:pt idx="7">
                  <c:v>232.2</c:v>
                </c:pt>
                <c:pt idx="8">
                  <c:v>236.5</c:v>
                </c:pt>
                <c:pt idx="9">
                  <c:v>232.1</c:v>
                </c:pt>
                <c:pt idx="10">
                  <c:v>242</c:v>
                </c:pt>
                <c:pt idx="11">
                  <c:v>245.8</c:v>
                </c:pt>
                <c:pt idx="12">
                  <c:v>247.1</c:v>
                </c:pt>
                <c:pt idx="13">
                  <c:v>250.7</c:v>
                </c:pt>
                <c:pt idx="14">
                  <c:v>241.06</c:v>
                </c:pt>
                <c:pt idx="15">
                  <c:v>258.8</c:v>
                </c:pt>
                <c:pt idx="16">
                  <c:v>271.37</c:v>
                </c:pt>
                <c:pt idx="17">
                  <c:v>285.89999999999998</c:v>
                </c:pt>
                <c:pt idx="18">
                  <c:v>278.16000000000003</c:v>
                </c:pt>
                <c:pt idx="19">
                  <c:v>291.49</c:v>
                </c:pt>
                <c:pt idx="20" formatCode="0.0">
                  <c:v>314.77999999999997</c:v>
                </c:pt>
                <c:pt idx="21">
                  <c:v>361.5</c:v>
                </c:pt>
                <c:pt idx="22">
                  <c:v>377</c:v>
                </c:pt>
                <c:pt idx="23">
                  <c:v>365.82115800000003</c:v>
                </c:pt>
                <c:pt idx="24">
                  <c:v>380.8</c:v>
                </c:pt>
                <c:pt idx="25">
                  <c:v>396.5</c:v>
                </c:pt>
                <c:pt idx="26">
                  <c:v>410.8</c:v>
                </c:pt>
                <c:pt idx="27">
                  <c:v>411.81394</c:v>
                </c:pt>
                <c:pt idx="28">
                  <c:v>430.6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0-4409-915A-73190B437A60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Farm-to-Market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[0]!FarmtoMarket</c:f>
              <c:numCache>
                <c:formatCode>#,##0.0</c:formatCode>
                <c:ptCount val="29"/>
                <c:pt idx="0">
                  <c:v>53.2</c:v>
                </c:pt>
                <c:pt idx="1">
                  <c:v>58.8</c:v>
                </c:pt>
                <c:pt idx="2">
                  <c:v>61.2</c:v>
                </c:pt>
                <c:pt idx="3">
                  <c:v>63</c:v>
                </c:pt>
                <c:pt idx="4">
                  <c:v>68.099999999999994</c:v>
                </c:pt>
                <c:pt idx="5">
                  <c:v>72</c:v>
                </c:pt>
                <c:pt idx="6">
                  <c:v>72</c:v>
                </c:pt>
                <c:pt idx="7">
                  <c:v>74.2</c:v>
                </c:pt>
                <c:pt idx="8">
                  <c:v>75.5</c:v>
                </c:pt>
                <c:pt idx="9">
                  <c:v>77.3</c:v>
                </c:pt>
                <c:pt idx="10">
                  <c:v>77.2</c:v>
                </c:pt>
                <c:pt idx="11">
                  <c:v>78.400000000000006</c:v>
                </c:pt>
                <c:pt idx="12">
                  <c:v>78.8</c:v>
                </c:pt>
                <c:pt idx="13">
                  <c:v>81.099999999999994</c:v>
                </c:pt>
                <c:pt idx="14">
                  <c:v>78.03</c:v>
                </c:pt>
                <c:pt idx="15">
                  <c:v>79.3</c:v>
                </c:pt>
                <c:pt idx="16">
                  <c:v>81.569999999999993</c:v>
                </c:pt>
                <c:pt idx="17">
                  <c:v>84.88</c:v>
                </c:pt>
                <c:pt idx="18">
                  <c:v>81.22</c:v>
                </c:pt>
                <c:pt idx="19">
                  <c:v>84.82</c:v>
                </c:pt>
                <c:pt idx="20" formatCode="0.0">
                  <c:v>91.37</c:v>
                </c:pt>
                <c:pt idx="21">
                  <c:v>105.4</c:v>
                </c:pt>
                <c:pt idx="22">
                  <c:v>108.9</c:v>
                </c:pt>
                <c:pt idx="23">
                  <c:v>104.291855</c:v>
                </c:pt>
                <c:pt idx="24">
                  <c:v>109.3</c:v>
                </c:pt>
                <c:pt idx="25">
                  <c:v>114.4</c:v>
                </c:pt>
                <c:pt idx="26">
                  <c:v>105.3</c:v>
                </c:pt>
                <c:pt idx="27">
                  <c:v>133.178326</c:v>
                </c:pt>
                <c:pt idx="28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0-4409-915A-73190B437A60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StreetConstructionCities</c:v>
                </c:pt>
              </c:strCache>
            </c:strRef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[0]!StreetContstructionCities</c:f>
              <c:numCache>
                <c:formatCode>#,##0.0</c:formatCode>
                <c:ptCount val="29"/>
                <c:pt idx="0">
                  <c:v>129.19999999999999</c:v>
                </c:pt>
                <c:pt idx="1">
                  <c:v>143.19999999999999</c:v>
                </c:pt>
                <c:pt idx="2">
                  <c:v>149.30000000000001</c:v>
                </c:pt>
                <c:pt idx="3">
                  <c:v>153.6</c:v>
                </c:pt>
                <c:pt idx="4">
                  <c:v>166.6</c:v>
                </c:pt>
                <c:pt idx="5">
                  <c:v>176.2</c:v>
                </c:pt>
                <c:pt idx="6">
                  <c:v>176.1</c:v>
                </c:pt>
                <c:pt idx="7">
                  <c:v>181.8</c:v>
                </c:pt>
                <c:pt idx="8">
                  <c:v>185.1</c:v>
                </c:pt>
                <c:pt idx="9">
                  <c:v>189.4</c:v>
                </c:pt>
                <c:pt idx="10">
                  <c:v>189.3</c:v>
                </c:pt>
                <c:pt idx="11">
                  <c:v>192.3</c:v>
                </c:pt>
                <c:pt idx="12">
                  <c:v>193.3</c:v>
                </c:pt>
                <c:pt idx="13">
                  <c:v>198.9</c:v>
                </c:pt>
                <c:pt idx="14">
                  <c:v>192.4</c:v>
                </c:pt>
                <c:pt idx="15">
                  <c:v>209.39</c:v>
                </c:pt>
                <c:pt idx="16">
                  <c:v>220.44</c:v>
                </c:pt>
                <c:pt idx="17">
                  <c:v>233.17</c:v>
                </c:pt>
                <c:pt idx="18">
                  <c:v>227.64</c:v>
                </c:pt>
                <c:pt idx="19">
                  <c:v>238.97</c:v>
                </c:pt>
                <c:pt idx="20" formatCode="0.0">
                  <c:v>258.2</c:v>
                </c:pt>
                <c:pt idx="21">
                  <c:v>297.2</c:v>
                </c:pt>
                <c:pt idx="22">
                  <c:v>310.5</c:v>
                </c:pt>
                <c:pt idx="23">
                  <c:v>301.97963800000002</c:v>
                </c:pt>
                <c:pt idx="24">
                  <c:v>314.39999999999998</c:v>
                </c:pt>
                <c:pt idx="25">
                  <c:v>327.3</c:v>
                </c:pt>
                <c:pt idx="26">
                  <c:v>339.1</c:v>
                </c:pt>
                <c:pt idx="27">
                  <c:v>339.56616400000001</c:v>
                </c:pt>
                <c:pt idx="28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30-4409-915A-73190B43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819520"/>
        <c:axId val="275837696"/>
      </c:lineChart>
      <c:catAx>
        <c:axId val="275819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5837696"/>
        <c:crosses val="autoZero"/>
        <c:auto val="1"/>
        <c:lblAlgn val="ctr"/>
        <c:lblOffset val="100"/>
        <c:tickLblSkip val="3"/>
        <c:noMultiLvlLbl val="0"/>
      </c:catAx>
      <c:valAx>
        <c:axId val="275837696"/>
        <c:scaling>
          <c:orientation val="minMax"/>
        </c:scaling>
        <c:delete val="0"/>
        <c:axPos val="l"/>
        <c:numFmt formatCode="[=1000]&quot;$&quot;#0;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5819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0.82035</cdr:x>
      <cdr:y>0.17216</cdr:y>
    </cdr:from>
    <cdr:to>
      <cdr:x>1</cdr:x>
      <cdr:y>0.23726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18112" y="651821"/>
          <a:ext cx="1186523" cy="246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Primary Road Fund</a:t>
          </a:r>
        </a:p>
      </cdr:txBody>
    </cdr:sp>
  </cdr:relSizeAnchor>
  <cdr:relSizeAnchor xmlns:cdr="http://schemas.openxmlformats.org/drawingml/2006/chartDrawing">
    <cdr:from>
      <cdr:x>0.82035</cdr:x>
      <cdr:y>0.55749</cdr:y>
    </cdr:from>
    <cdr:to>
      <cdr:x>1</cdr:x>
      <cdr:y>0.62259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418112" y="2110774"/>
          <a:ext cx="1186523" cy="246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Secondary</a:t>
          </a:r>
          <a:r>
            <a:rPr lang="en-US" sz="8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Road Fund</a:t>
          </a:r>
        </a:p>
      </cdr:txBody>
    </cdr:sp>
  </cdr:relSizeAnchor>
  <cdr:relSizeAnchor xmlns:cdr="http://schemas.openxmlformats.org/drawingml/2006/chartDrawing">
    <cdr:from>
      <cdr:x>0.82035</cdr:x>
      <cdr:y>0.6207</cdr:y>
    </cdr:from>
    <cdr:to>
      <cdr:x>1</cdr:x>
      <cdr:y>0.6858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18112" y="2350078"/>
          <a:ext cx="1186523" cy="246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Street Construction Fund</a:t>
          </a:r>
        </a:p>
      </cdr:txBody>
    </cdr:sp>
  </cdr:relSizeAnchor>
  <cdr:relSizeAnchor xmlns:cdr="http://schemas.openxmlformats.org/drawingml/2006/chartDrawing">
    <cdr:from>
      <cdr:x>0.82035</cdr:x>
      <cdr:y>0.77298</cdr:y>
    </cdr:from>
    <cdr:to>
      <cdr:x>1</cdr:x>
      <cdr:y>0.83808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18112" y="2926633"/>
          <a:ext cx="1186523" cy="246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Farm-to-Market</a:t>
          </a:r>
          <a:r>
            <a:rPr lang="en-US" sz="8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Road </a:t>
          </a:r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Fund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5"/>
  <sheetViews>
    <sheetView workbookViewId="0">
      <pane activePane="bottomLeft" state="frozen" topLeftCell="A2" ySplit="1"/>
      <selection activeCell="H32" pane="bottomLeft" sqref="H32"/>
    </sheetView>
  </sheetViews>
  <sheetFormatPr defaultColWidth="9" defaultRowHeight="12" x14ac:dyDescent="0.2"/>
  <cols>
    <col min="1" max="1" bestFit="true" customWidth="true" style="32" width="9.42578125" collapsed="false"/>
    <col min="2" max="2" bestFit="true" customWidth="true" style="30" width="15.85546875" collapsed="false"/>
    <col min="3" max="3" bestFit="true" customWidth="true" style="30" width="18.5703125" collapsed="false"/>
    <col min="4" max="4" bestFit="true" customWidth="true" style="30" width="25.85546875" collapsed="false"/>
    <col min="5" max="5" bestFit="true" customWidth="true" style="30" width="13.42578125" collapsed="false"/>
    <col min="6" max="6" bestFit="true" customWidth="true" style="30" width="21.0" collapsed="false"/>
    <col min="7" max="7" bestFit="true" customWidth="true" style="30" width="20.28515625" collapsed="false"/>
    <col min="8" max="8" bestFit="true" customWidth="true" style="30" width="15.0" collapsed="false"/>
    <col min="9" max="9" customWidth="true" style="30" width="12.7109375" collapsed="false"/>
    <col min="11" max="12" bestFit="true" customWidth="true" width="11.42578125" collapsed="false"/>
    <col min="13" max="13" customWidth="true" width="11.42578125" collapsed="false"/>
    <col min="14" max="14" bestFit="true" customWidth="true" width="11.42578125" collapsed="false"/>
    <col min="15" max="15" bestFit="true" customWidth="true" width="9.5703125" collapsed="false"/>
    <col min="16" max="16" bestFit="true" customWidth="true" width="9.140625" collapsed="false"/>
    <col min="17" max="18" bestFit="true" customWidth="true" width="9.5703125" collapsed="false"/>
    <col min="19" max="19" bestFit="true" customWidth="true" width="10.85546875" collapsed="false"/>
    <col min="20" max="20" bestFit="true" customWidth="true" width="12.140625" collapsed="false"/>
  </cols>
  <sheetData>
    <row r="1" spans="1:20" x14ac:dyDescent="0.2">
      <c r="A1" s="32" t="s">
        <v>17</v>
      </c>
      <c r="B1" s="30" t="s">
        <v>18</v>
      </c>
      <c r="C1" s="30" t="s">
        <v>19</v>
      </c>
      <c r="D1" s="30" t="s">
        <v>20</v>
      </c>
      <c r="E1" s="30" t="s">
        <v>1</v>
      </c>
      <c r="F1" s="30" t="s">
        <v>21</v>
      </c>
      <c r="G1" s="30" t="s">
        <v>22</v>
      </c>
      <c r="H1" s="30" t="s">
        <v>23</v>
      </c>
      <c r="I1" s="30" t="s">
        <v>3</v>
      </c>
    </row>
    <row r="2" spans="1:20" x14ac:dyDescent="0.2">
      <c r="A2" s="32">
        <v>1995</v>
      </c>
      <c r="B2" s="30">
        <v>337.2</v>
      </c>
      <c r="C2" s="31">
        <v>0</v>
      </c>
      <c r="D2" s="30">
        <v>166.5</v>
      </c>
      <c r="E2" s="30">
        <v>53.2</v>
      </c>
      <c r="F2" s="30">
        <v>129.19999999999999</v>
      </c>
      <c r="G2" s="30">
        <v>10.1</v>
      </c>
      <c r="H2" s="30">
        <v>94.4</v>
      </c>
      <c r="I2" s="30">
        <f>IF(B2&gt;1,SUM(B2:H2)-C2,"")</f>
        <v>790.59999999999991</v>
      </c>
      <c r="J2" s="29"/>
    </row>
    <row r="3" spans="1:20" x14ac:dyDescent="0.2">
      <c r="A3" s="32">
        <v>1996</v>
      </c>
      <c r="B3" s="30">
        <v>371.1</v>
      </c>
      <c r="C3" s="31">
        <v>0</v>
      </c>
      <c r="D3" s="30">
        <v>184</v>
      </c>
      <c r="E3" s="30">
        <v>58.8</v>
      </c>
      <c r="F3" s="30">
        <v>143.19999999999999</v>
      </c>
      <c r="G3" s="30">
        <v>10.4</v>
      </c>
      <c r="H3" s="30">
        <v>62.8</v>
      </c>
      <c r="I3" s="30">
        <f ref="I3:I66" si="0" t="shared">IF(B3&gt;1,SUM(B3:H3)-C3,"")</f>
        <v>830.29999999999984</v>
      </c>
    </row>
    <row r="4" spans="1:20" x14ac:dyDescent="0.2">
      <c r="A4" s="32">
        <v>1997</v>
      </c>
      <c r="B4" s="30">
        <v>386.8</v>
      </c>
      <c r="C4" s="31">
        <v>0</v>
      </c>
      <c r="D4" s="30">
        <v>192</v>
      </c>
      <c r="E4" s="30">
        <v>61.2</v>
      </c>
      <c r="F4" s="30">
        <v>149.30000000000001</v>
      </c>
      <c r="G4" s="30">
        <v>11.2</v>
      </c>
      <c r="H4" s="30">
        <v>56</v>
      </c>
      <c r="I4" s="30">
        <f si="0" t="shared"/>
        <v>856.5</v>
      </c>
    </row>
    <row r="5" spans="1:20" x14ac:dyDescent="0.2">
      <c r="A5" s="32">
        <v>1998</v>
      </c>
      <c r="B5" s="30">
        <v>396.9</v>
      </c>
      <c r="C5" s="31">
        <v>0</v>
      </c>
      <c r="D5" s="30">
        <v>197.2</v>
      </c>
      <c r="E5" s="30">
        <v>63</v>
      </c>
      <c r="F5" s="30">
        <v>153.6</v>
      </c>
      <c r="G5" s="30">
        <v>11</v>
      </c>
      <c r="H5" s="30">
        <v>58</v>
      </c>
      <c r="I5" s="30">
        <f si="0" t="shared"/>
        <v>879.69999999999993</v>
      </c>
    </row>
    <row r="6" spans="1:20" x14ac:dyDescent="0.2">
      <c r="A6" s="32">
        <v>1999</v>
      </c>
      <c r="B6" s="30">
        <v>428.5</v>
      </c>
      <c r="C6" s="31">
        <v>0</v>
      </c>
      <c r="D6" s="30">
        <v>213.5</v>
      </c>
      <c r="E6" s="30">
        <v>68.099999999999994</v>
      </c>
      <c r="F6" s="30">
        <v>166.6</v>
      </c>
      <c r="G6" s="30">
        <v>11.5</v>
      </c>
      <c r="H6" s="30">
        <v>61.4</v>
      </c>
      <c r="I6" s="30">
        <f si="0" t="shared"/>
        <v>949.6</v>
      </c>
    </row>
    <row r="7" spans="1:20" x14ac:dyDescent="0.2">
      <c r="A7" s="32">
        <v>2000</v>
      </c>
      <c r="B7" s="30">
        <v>451.6</v>
      </c>
      <c r="C7" s="30">
        <v>0</v>
      </c>
      <c r="D7" s="30">
        <v>225.3</v>
      </c>
      <c r="E7" s="30">
        <v>72</v>
      </c>
      <c r="F7" s="30">
        <v>176.2</v>
      </c>
      <c r="G7" s="30">
        <v>11.7</v>
      </c>
      <c r="H7" s="30">
        <v>65</v>
      </c>
      <c r="I7" s="30">
        <f si="0" t="shared"/>
        <v>1001.8000000000002</v>
      </c>
    </row>
    <row r="8" spans="1:20" x14ac:dyDescent="0.2">
      <c r="A8" s="32">
        <v>2001</v>
      </c>
      <c r="B8" s="30">
        <v>451.2</v>
      </c>
      <c r="C8" s="31">
        <v>0</v>
      </c>
      <c r="D8" s="30">
        <v>225.2</v>
      </c>
      <c r="E8" s="30">
        <v>72</v>
      </c>
      <c r="F8" s="30">
        <v>176.1</v>
      </c>
      <c r="G8" s="30">
        <v>11.5</v>
      </c>
      <c r="H8" s="30">
        <v>65.7</v>
      </c>
      <c r="I8" s="30">
        <f si="0" t="shared"/>
        <v>1001.7</v>
      </c>
    </row>
    <row r="9" spans="1:20" x14ac:dyDescent="0.2">
      <c r="A9" s="32">
        <v>2002</v>
      </c>
      <c r="B9" s="30">
        <v>464.9</v>
      </c>
      <c r="C9" s="31">
        <v>0</v>
      </c>
      <c r="D9" s="30">
        <v>232.2</v>
      </c>
      <c r="E9" s="30">
        <v>74.2</v>
      </c>
      <c r="F9" s="30">
        <v>181.8</v>
      </c>
      <c r="G9" s="30">
        <v>11.6</v>
      </c>
      <c r="H9" s="30">
        <v>71.400000000000006</v>
      </c>
      <c r="I9" s="30">
        <f si="0" t="shared"/>
        <v>1036.0999999999999</v>
      </c>
    </row>
    <row r="10" spans="1:20" x14ac:dyDescent="0.2">
      <c r="A10" s="32">
        <v>2003</v>
      </c>
      <c r="B10" s="30">
        <v>473.3</v>
      </c>
      <c r="C10" s="30">
        <v>0</v>
      </c>
      <c r="D10" s="30">
        <v>236.5</v>
      </c>
      <c r="E10" s="30">
        <v>75.5</v>
      </c>
      <c r="F10" s="30">
        <v>185.1</v>
      </c>
      <c r="G10" s="30">
        <v>12</v>
      </c>
      <c r="H10" s="30">
        <v>74.3</v>
      </c>
      <c r="I10" s="30">
        <f si="0" t="shared"/>
        <v>1056.7</v>
      </c>
    </row>
    <row r="11" spans="1:20" x14ac:dyDescent="0.2">
      <c r="A11" s="32">
        <v>2004</v>
      </c>
      <c r="B11" s="30">
        <v>476.6</v>
      </c>
      <c r="C11" s="31">
        <v>7.3</v>
      </c>
      <c r="D11" s="30">
        <v>232.1</v>
      </c>
      <c r="E11" s="30">
        <v>77.3</v>
      </c>
      <c r="F11" s="30">
        <v>189.4</v>
      </c>
      <c r="G11" s="30">
        <v>12.1</v>
      </c>
      <c r="H11" s="30">
        <v>77.3</v>
      </c>
      <c r="I11" s="30">
        <f si="0" t="shared"/>
        <v>1064.8</v>
      </c>
    </row>
    <row r="12" spans="1:20" x14ac:dyDescent="0.2">
      <c r="A12" s="32">
        <v>2005</v>
      </c>
      <c r="B12" s="30">
        <v>475.8</v>
      </c>
      <c r="C12" s="31">
        <v>7.9</v>
      </c>
      <c r="D12" s="30">
        <v>242</v>
      </c>
      <c r="E12" s="30">
        <v>77.2</v>
      </c>
      <c r="F12" s="30">
        <v>189.3</v>
      </c>
      <c r="G12" s="30">
        <v>12.2</v>
      </c>
      <c r="H12" s="30">
        <v>82.5</v>
      </c>
      <c r="I12" s="30">
        <f si="0" t="shared"/>
        <v>1079</v>
      </c>
    </row>
    <row r="13" spans="1:20" x14ac:dyDescent="0.2">
      <c r="A13" s="32">
        <v>2006</v>
      </c>
      <c r="B13" s="30">
        <v>483.5</v>
      </c>
      <c r="C13" s="30">
        <v>8</v>
      </c>
      <c r="D13" s="30">
        <v>245.8</v>
      </c>
      <c r="E13" s="30">
        <v>78.400000000000006</v>
      </c>
      <c r="F13" s="30">
        <v>192.3</v>
      </c>
      <c r="G13" s="30">
        <v>12.5</v>
      </c>
      <c r="H13" s="30">
        <v>80.599999999999994</v>
      </c>
      <c r="I13" s="30">
        <f si="0" t="shared"/>
        <v>1093.0999999999999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x14ac:dyDescent="0.2">
      <c r="A14" s="32">
        <v>2007</v>
      </c>
      <c r="B14" s="30">
        <v>486.2</v>
      </c>
      <c r="C14" s="31">
        <v>8</v>
      </c>
      <c r="D14" s="30">
        <v>247.1</v>
      </c>
      <c r="E14" s="30">
        <v>78.8</v>
      </c>
      <c r="F14" s="30">
        <v>193.3</v>
      </c>
      <c r="G14" s="30">
        <v>12.8</v>
      </c>
      <c r="H14" s="30">
        <v>79.599999999999994</v>
      </c>
      <c r="I14" s="30">
        <f si="0" t="shared"/>
        <v>1097.7999999999997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x14ac:dyDescent="0.2">
      <c r="A15" s="62">
        <v>2008</v>
      </c>
      <c r="B15" s="63">
        <v>499.3</v>
      </c>
      <c r="C15" s="64">
        <v>8.3000000000000007</v>
      </c>
      <c r="D15" s="63">
        <v>250.7</v>
      </c>
      <c r="E15" s="63">
        <v>81.099999999999994</v>
      </c>
      <c r="F15" s="63">
        <v>198.9</v>
      </c>
      <c r="G15" s="63">
        <v>16.2</v>
      </c>
      <c r="H15" s="63">
        <v>83.1</v>
      </c>
      <c r="I15" s="30">
        <f si="0" t="shared"/>
        <v>1129.3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x14ac:dyDescent="0.2">
      <c r="A16" s="32">
        <v>2009</v>
      </c>
      <c r="B16" s="30">
        <v>516.58000000000004</v>
      </c>
      <c r="C16" s="30">
        <v>8</v>
      </c>
      <c r="D16" s="30">
        <v>241.06</v>
      </c>
      <c r="E16" s="30">
        <v>78.03</v>
      </c>
      <c r="F16" s="30">
        <v>192.4</v>
      </c>
      <c r="G16" s="30">
        <v>16.84</v>
      </c>
      <c r="H16" s="30">
        <v>71.8</v>
      </c>
      <c r="I16" s="30">
        <f si="0" t="shared"/>
        <v>1116.71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3" x14ac:dyDescent="0.2">
      <c r="A17" s="32">
        <v>2010</v>
      </c>
      <c r="B17" s="30">
        <v>565.83000000000004</v>
      </c>
      <c r="C17" s="31">
        <v>8.1</v>
      </c>
      <c r="D17" s="30">
        <v>258.8</v>
      </c>
      <c r="E17" s="30">
        <v>79.3</v>
      </c>
      <c r="F17" s="30">
        <v>209.39</v>
      </c>
      <c r="G17" s="30">
        <v>16.95</v>
      </c>
      <c r="H17" s="30">
        <v>71</v>
      </c>
      <c r="I17" s="30">
        <f si="0" t="shared"/>
        <v>1201.2700000000002</v>
      </c>
      <c r="K17" s="56"/>
      <c r="L17" s="57"/>
      <c r="M17" s="57"/>
      <c r="N17" s="56"/>
      <c r="O17" s="56"/>
      <c r="P17" s="56"/>
      <c r="Q17" s="56"/>
      <c r="R17" s="56"/>
      <c r="S17" s="56"/>
      <c r="T17" s="56"/>
    </row>
    <row r="18" spans="1:23" x14ac:dyDescent="0.2">
      <c r="A18" s="32">
        <v>2011</v>
      </c>
      <c r="B18" s="30">
        <v>598.33000000000004</v>
      </c>
      <c r="C18" s="31">
        <v>8.3000000000000007</v>
      </c>
      <c r="D18" s="30">
        <v>271.37</v>
      </c>
      <c r="E18" s="30">
        <v>81.569999999999993</v>
      </c>
      <c r="F18" s="30">
        <v>220.44</v>
      </c>
      <c r="G18" s="30">
        <v>17.68</v>
      </c>
      <c r="H18" s="30">
        <v>73.8</v>
      </c>
      <c r="I18" s="30">
        <f si="0" t="shared"/>
        <v>1263.19</v>
      </c>
      <c r="K18" s="56"/>
      <c r="L18" s="57"/>
      <c r="M18" s="57"/>
      <c r="N18" s="56"/>
      <c r="O18" s="56"/>
      <c r="P18" s="56"/>
      <c r="Q18" s="56"/>
      <c r="R18" s="56"/>
      <c r="S18" s="56"/>
      <c r="T18" s="56"/>
    </row>
    <row r="19" spans="1:23" x14ac:dyDescent="0.2">
      <c r="A19" s="32">
        <v>2012</v>
      </c>
      <c r="B19" s="30">
        <v>633.13</v>
      </c>
      <c r="C19" s="31">
        <v>8.6999999999999993</v>
      </c>
      <c r="D19" s="30">
        <v>285.89999999999998</v>
      </c>
      <c r="E19" s="30">
        <v>84.88</v>
      </c>
      <c r="F19" s="30">
        <v>233.17</v>
      </c>
      <c r="G19" s="30">
        <v>17.510000000000002</v>
      </c>
      <c r="H19" s="30">
        <v>74.099999999999994</v>
      </c>
      <c r="I19" s="30">
        <f si="0" t="shared"/>
        <v>1328.6899999999998</v>
      </c>
      <c r="K19" s="56"/>
      <c r="L19" s="57"/>
      <c r="M19" s="57"/>
      <c r="N19" s="56"/>
      <c r="O19" s="56"/>
      <c r="P19" s="56"/>
      <c r="Q19" s="56"/>
      <c r="R19" s="56"/>
      <c r="S19" s="56"/>
      <c r="T19" s="56"/>
    </row>
    <row r="20" spans="1:23" x14ac:dyDescent="0.2">
      <c r="A20" s="32">
        <v>2013</v>
      </c>
      <c r="B20" s="30">
        <v>620.41999999999996</v>
      </c>
      <c r="C20" s="31">
        <v>9.8000000000000007</v>
      </c>
      <c r="D20" s="30">
        <v>278.16000000000003</v>
      </c>
      <c r="E20" s="30">
        <v>81.22</v>
      </c>
      <c r="F20" s="30">
        <v>227.64</v>
      </c>
      <c r="G20" s="30">
        <v>17.03</v>
      </c>
      <c r="H20" s="30">
        <v>76.900000000000006</v>
      </c>
      <c r="I20" s="30">
        <f si="0" t="shared"/>
        <v>1301.3699999999999</v>
      </c>
      <c r="K20" s="56"/>
      <c r="L20" s="57"/>
      <c r="M20" s="57"/>
      <c r="N20" s="56"/>
      <c r="O20" s="56"/>
      <c r="P20" s="56"/>
      <c r="Q20" s="56"/>
      <c r="R20" s="56"/>
      <c r="S20" s="56"/>
      <c r="T20" s="56"/>
    </row>
    <row r="21" spans="1:23" x14ac:dyDescent="0.2">
      <c r="A21" s="32">
        <v>2014</v>
      </c>
      <c r="B21" s="30">
        <v>653</v>
      </c>
      <c r="C21" s="31">
        <v>8.6999999999999993</v>
      </c>
      <c r="D21" s="30">
        <v>291.49</v>
      </c>
      <c r="E21" s="30">
        <v>84.82</v>
      </c>
      <c r="F21" s="30">
        <v>238.97</v>
      </c>
      <c r="G21" s="30">
        <v>17.54</v>
      </c>
      <c r="H21" s="30">
        <v>71.186319999999995</v>
      </c>
      <c r="I21" s="30">
        <f si="0" t="shared"/>
        <v>1357.00632</v>
      </c>
      <c r="K21" s="56"/>
      <c r="L21" s="57"/>
      <c r="M21" s="57"/>
      <c r="N21" s="58"/>
      <c r="O21" s="58"/>
      <c r="P21" s="58"/>
      <c r="Q21" s="58"/>
      <c r="R21" s="58"/>
      <c r="S21" s="58"/>
      <c r="T21" s="57"/>
      <c r="V21" s="30"/>
      <c r="W21" s="30"/>
    </row>
    <row r="22" spans="1:23" x14ac:dyDescent="0.2">
      <c r="A22" s="32">
        <v>2015</v>
      </c>
      <c r="B22" s="23">
        <v>703.9</v>
      </c>
      <c r="C22" s="25">
        <v>9.3000000000000007</v>
      </c>
      <c r="D22" s="23">
        <v>314.77999999999997</v>
      </c>
      <c r="E22" s="23">
        <v>91.37</v>
      </c>
      <c r="F22" s="23">
        <v>258.2</v>
      </c>
      <c r="G22" s="23">
        <v>18.07</v>
      </c>
      <c r="H22" s="23">
        <v>73.115065000000001</v>
      </c>
      <c r="I22" s="30">
        <f si="0" t="shared"/>
        <v>1459.4350649999999</v>
      </c>
      <c r="K22" s="56"/>
      <c r="L22" s="57"/>
      <c r="M22" s="57"/>
      <c r="N22" s="58"/>
      <c r="O22" s="58"/>
      <c r="P22" s="58"/>
      <c r="Q22" s="58"/>
      <c r="R22" s="58"/>
      <c r="S22" s="58"/>
      <c r="T22" s="57"/>
      <c r="V22" s="30"/>
      <c r="W22" s="30"/>
    </row>
    <row r="23" spans="1:23" x14ac:dyDescent="0.2">
      <c r="A23" s="32">
        <v>2016</v>
      </c>
      <c r="B23" s="30">
        <v>802.9</v>
      </c>
      <c r="C23" s="30">
        <v>10.8</v>
      </c>
      <c r="D23" s="30">
        <v>361.5</v>
      </c>
      <c r="E23" s="30">
        <v>105.4</v>
      </c>
      <c r="F23" s="30">
        <v>297.2</v>
      </c>
      <c r="G23" s="30">
        <v>17.7</v>
      </c>
      <c r="H23" s="30">
        <v>76.970663000000002</v>
      </c>
      <c r="I23" s="30">
        <f si="0" t="shared"/>
        <v>1661.6706630000001</v>
      </c>
      <c r="K23" s="56"/>
      <c r="L23" s="57"/>
      <c r="M23" s="57"/>
      <c r="N23" s="58"/>
      <c r="O23" s="58"/>
      <c r="P23" s="58"/>
      <c r="Q23" s="58"/>
      <c r="R23" s="58"/>
      <c r="S23" s="58"/>
      <c r="T23" s="57"/>
      <c r="V23" s="30"/>
      <c r="W23" s="30"/>
    </row>
    <row r="24" spans="1:23" x14ac:dyDescent="0.2">
      <c r="A24" s="32">
        <v>2017</v>
      </c>
      <c r="B24" s="30">
        <v>832.3</v>
      </c>
      <c r="C24" s="30">
        <v>11.2</v>
      </c>
      <c r="D24" s="30">
        <v>377</v>
      </c>
      <c r="E24" s="30">
        <v>108.9</v>
      </c>
      <c r="F24" s="30">
        <v>310.5</v>
      </c>
      <c r="G24" s="30">
        <v>18.2</v>
      </c>
      <c r="H24" s="30">
        <v>78.529943000000003</v>
      </c>
      <c r="I24" s="30">
        <f si="0" t="shared"/>
        <v>1725.4299430000001</v>
      </c>
      <c r="K24" s="57"/>
      <c r="L24" s="57"/>
      <c r="M24" s="57"/>
      <c r="N24" s="58"/>
      <c r="O24" s="58"/>
      <c r="P24" s="58"/>
      <c r="Q24" s="58"/>
      <c r="R24" s="58"/>
      <c r="S24" s="58"/>
      <c r="T24" s="57"/>
      <c r="V24" s="30"/>
      <c r="W24" s="30"/>
    </row>
    <row r="25" spans="1:23" x14ac:dyDescent="0.2">
      <c r="A25" s="32">
        <v>2018</v>
      </c>
      <c r="B25" s="30">
        <v>821.84841200000005</v>
      </c>
      <c r="C25" s="30">
        <v>10.680716200000001</v>
      </c>
      <c r="D25" s="30">
        <v>365.82115800000003</v>
      </c>
      <c r="E25" s="30">
        <v>104.291855</v>
      </c>
      <c r="F25" s="30">
        <v>301.97963800000002</v>
      </c>
      <c r="G25" s="30">
        <v>18.063303999999999</v>
      </c>
      <c r="H25" s="52">
        <v>78.385963000000004</v>
      </c>
      <c r="I25" s="30">
        <f si="0" t="shared"/>
        <v>1690.3903299999999</v>
      </c>
      <c r="J25" s="30"/>
      <c r="K25" s="57"/>
      <c r="L25" s="57"/>
      <c r="M25" s="57"/>
      <c r="N25" s="58"/>
      <c r="O25" s="58"/>
      <c r="P25" s="58"/>
      <c r="Q25" s="58"/>
      <c r="R25" s="58"/>
      <c r="S25" s="58"/>
      <c r="T25" s="57"/>
      <c r="V25" s="30"/>
      <c r="W25" s="30"/>
    </row>
    <row r="26" spans="1:23" x14ac:dyDescent="0.2">
      <c r="A26" s="32">
        <v>2019</v>
      </c>
      <c r="B26" s="30">
        <v>847.4</v>
      </c>
      <c r="C26" s="30">
        <v>11.2</v>
      </c>
      <c r="D26" s="30">
        <v>380.8</v>
      </c>
      <c r="E26" s="30">
        <v>109.3</v>
      </c>
      <c r="F26" s="30">
        <v>314.39999999999998</v>
      </c>
      <c r="G26" s="30">
        <v>17.5</v>
      </c>
      <c r="H26" s="30">
        <v>79.7</v>
      </c>
      <c r="I26" s="30">
        <f si="0" t="shared"/>
        <v>1749.1</v>
      </c>
      <c r="K26" s="57"/>
      <c r="L26" s="57"/>
      <c r="M26" s="57"/>
      <c r="N26" s="58"/>
      <c r="O26" s="58"/>
      <c r="P26" s="58"/>
      <c r="Q26" s="58"/>
      <c r="R26" s="58"/>
      <c r="S26" s="58"/>
      <c r="T26" s="57"/>
      <c r="V26" s="30"/>
      <c r="W26" s="30"/>
    </row>
    <row r="27" spans="1:23" x14ac:dyDescent="0.2">
      <c r="A27" s="32">
        <v>2020</v>
      </c>
      <c r="B27" s="30">
        <v>878.6</v>
      </c>
      <c r="C27" s="30">
        <v>11.7</v>
      </c>
      <c r="D27" s="30">
        <v>396.5</v>
      </c>
      <c r="E27" s="30">
        <v>114.4</v>
      </c>
      <c r="F27" s="30">
        <v>327.3</v>
      </c>
      <c r="G27" s="30">
        <v>17.2</v>
      </c>
      <c r="H27" s="30">
        <v>83</v>
      </c>
      <c r="I27" s="30">
        <f si="0" t="shared"/>
        <v>1817.0000000000002</v>
      </c>
      <c r="K27" s="57"/>
      <c r="L27" s="57"/>
      <c r="M27" s="57"/>
      <c r="N27" s="58"/>
      <c r="O27" s="58"/>
      <c r="P27" s="58"/>
      <c r="Q27" s="58"/>
      <c r="R27" s="58"/>
      <c r="S27" s="58"/>
      <c r="T27" s="57"/>
      <c r="V27" s="30"/>
      <c r="W27" s="30"/>
    </row>
    <row r="28" spans="1:23" x14ac:dyDescent="0.2">
      <c r="A28" s="32">
        <v>2021</v>
      </c>
      <c r="B28" s="30">
        <v>909.6</v>
      </c>
      <c r="C28" s="30">
        <v>11.196</v>
      </c>
      <c r="D28" s="30">
        <v>410.8</v>
      </c>
      <c r="E28" s="30">
        <v>105.3</v>
      </c>
      <c r="F28" s="30">
        <v>339.1</v>
      </c>
      <c r="G28" s="30">
        <v>16.600000000000001</v>
      </c>
      <c r="H28" s="30">
        <v>82.1</v>
      </c>
      <c r="I28" s="30">
        <f si="0" t="shared"/>
        <v>1863.5</v>
      </c>
      <c r="K28" s="59"/>
      <c r="L28" s="58"/>
      <c r="M28" s="58"/>
      <c r="N28" s="58"/>
      <c r="O28" s="58"/>
      <c r="P28" s="58"/>
      <c r="Q28" s="58"/>
      <c r="R28" s="58"/>
      <c r="S28" s="58"/>
      <c r="T28" s="57"/>
      <c r="V28" s="30"/>
      <c r="W28" s="30"/>
    </row>
    <row r="29" spans="1:23" x14ac:dyDescent="0.2">
      <c r="A29" s="32">
        <v>2022</v>
      </c>
      <c r="B29" s="30">
        <v>916.76811400000008</v>
      </c>
      <c r="C29" s="30">
        <v>12.594517</v>
      </c>
      <c r="D29" s="30">
        <v>411.81394</v>
      </c>
      <c r="E29" s="30">
        <v>133.178326</v>
      </c>
      <c r="F29" s="30">
        <v>339.56616400000001</v>
      </c>
      <c r="G29" s="30">
        <v>17.911168</v>
      </c>
      <c r="H29" s="30">
        <v>84.651151999999996</v>
      </c>
      <c r="I29" s="30">
        <f si="0" t="shared"/>
        <v>1903.888864</v>
      </c>
      <c r="K29" s="60"/>
      <c r="L29" s="56"/>
      <c r="M29" s="59"/>
      <c r="N29" s="56"/>
      <c r="O29" s="56"/>
      <c r="P29" s="56"/>
      <c r="Q29" s="56"/>
      <c r="R29" s="56"/>
      <c r="S29" s="56"/>
      <c r="T29" s="56"/>
    </row>
    <row r="30" spans="1:23" x14ac:dyDescent="0.2">
      <c r="A30" s="32">
        <v>2023</v>
      </c>
      <c r="B30" s="30">
        <v>956.3</v>
      </c>
      <c r="C30" s="30">
        <v>12.9</v>
      </c>
      <c r="D30" s="30">
        <v>430.6</v>
      </c>
      <c r="E30" s="30">
        <v>125.5</v>
      </c>
      <c r="F30" s="30">
        <v>355</v>
      </c>
      <c r="G30" s="30">
        <v>17.600000000000001</v>
      </c>
      <c r="H30" s="30">
        <v>90.5</v>
      </c>
      <c r="I30" s="30">
        <f si="0" t="shared"/>
        <v>1975.4999999999998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3" x14ac:dyDescent="0.2">
      <c r="I31" s="30" t="str">
        <f si="0" t="shared"/>
        <v/>
      </c>
      <c r="K31" s="56"/>
      <c r="L31" s="56"/>
      <c r="M31" s="95"/>
      <c r="N31" s="56"/>
      <c r="O31" s="56"/>
      <c r="P31" s="56"/>
      <c r="Q31" s="56"/>
      <c r="R31" s="56"/>
      <c r="S31" s="56"/>
      <c r="T31" s="56"/>
    </row>
    <row r="32" spans="1:23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9:20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9:20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9:20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9:20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40" spans="9:20" x14ac:dyDescent="0.2">
      <c r="I40" s="30" t="str">
        <f si="0" t="shared"/>
        <v/>
      </c>
    </row>
    <row r="41" spans="9:20" x14ac:dyDescent="0.2">
      <c r="I41" s="30" t="str">
        <f si="0" t="shared"/>
        <v/>
      </c>
    </row>
    <row r="42" spans="9:20" x14ac:dyDescent="0.2">
      <c r="I42" s="30" t="str">
        <f si="0" t="shared"/>
        <v/>
      </c>
    </row>
    <row r="43" spans="9:20" x14ac:dyDescent="0.2">
      <c r="I43" s="30" t="str">
        <f si="0" t="shared"/>
        <v/>
      </c>
    </row>
    <row r="44" spans="9:20" x14ac:dyDescent="0.2">
      <c r="I44" s="30" t="str">
        <f si="0" t="shared"/>
        <v/>
      </c>
    </row>
    <row r="45" spans="9:20" x14ac:dyDescent="0.2">
      <c r="I45" s="30" t="str">
        <f si="0" t="shared"/>
        <v/>
      </c>
    </row>
    <row r="46" spans="9:20" x14ac:dyDescent="0.2">
      <c r="I46" s="30" t="str">
        <f si="0" t="shared"/>
        <v/>
      </c>
    </row>
    <row r="47" spans="9:20" x14ac:dyDescent="0.2">
      <c r="I47" s="30" t="str">
        <f si="0" t="shared"/>
        <v/>
      </c>
    </row>
    <row r="48" spans="9:20" x14ac:dyDescent="0.2">
      <c r="I48" s="30" t="str">
        <f si="0" t="shared"/>
        <v/>
      </c>
    </row>
    <row r="49" spans="9:9" x14ac:dyDescent="0.2">
      <c r="I49" s="30" t="str">
        <f si="0" t="shared"/>
        <v/>
      </c>
    </row>
    <row r="50" spans="9:9" x14ac:dyDescent="0.2">
      <c r="I50" s="30" t="str">
        <f si="0" t="shared"/>
        <v/>
      </c>
    </row>
    <row r="51" spans="9:9" x14ac:dyDescent="0.2">
      <c r="I51" s="30" t="str">
        <f si="0" t="shared"/>
        <v/>
      </c>
    </row>
    <row r="52" spans="9:9" x14ac:dyDescent="0.2">
      <c r="I52" s="30" t="str">
        <f si="0" t="shared"/>
        <v/>
      </c>
    </row>
    <row r="53" spans="9:9" x14ac:dyDescent="0.2">
      <c r="I53" s="30" t="str">
        <f si="0" t="shared"/>
        <v/>
      </c>
    </row>
    <row r="54" spans="9:9" x14ac:dyDescent="0.2">
      <c r="I54" s="30" t="str">
        <f si="0" t="shared"/>
        <v/>
      </c>
    </row>
    <row r="55" spans="9:9" x14ac:dyDescent="0.2">
      <c r="I55" s="30" t="str">
        <f si="0" t="shared"/>
        <v/>
      </c>
    </row>
    <row r="56" spans="9:9" x14ac:dyDescent="0.2">
      <c r="I56" s="30" t="str">
        <f si="0" t="shared"/>
        <v/>
      </c>
    </row>
    <row r="57" spans="9:9" x14ac:dyDescent="0.2">
      <c r="I57" s="30" t="str">
        <f si="0" t="shared"/>
        <v/>
      </c>
    </row>
    <row r="58" spans="9:9" x14ac:dyDescent="0.2">
      <c r="I58" s="30" t="str">
        <f si="0" t="shared"/>
        <v/>
      </c>
    </row>
    <row r="59" spans="9:9" x14ac:dyDescent="0.2">
      <c r="I59" s="30" t="str">
        <f si="0" t="shared"/>
        <v/>
      </c>
    </row>
    <row r="60" spans="9:9" x14ac:dyDescent="0.2">
      <c r="I60" s="30" t="str">
        <f si="0" t="shared"/>
        <v/>
      </c>
    </row>
    <row r="61" spans="9:9" x14ac:dyDescent="0.2">
      <c r="I61" s="30" t="str">
        <f si="0" t="shared"/>
        <v/>
      </c>
    </row>
    <row r="62" spans="9:9" x14ac:dyDescent="0.2">
      <c r="I62" s="30" t="str">
        <f si="0" t="shared"/>
        <v/>
      </c>
    </row>
    <row r="63" spans="9:9" x14ac:dyDescent="0.2">
      <c r="I63" s="30" t="str">
        <f si="0" t="shared"/>
        <v/>
      </c>
    </row>
    <row r="64" spans="9:9" x14ac:dyDescent="0.2">
      <c r="I64" s="30" t="str">
        <f si="0" t="shared"/>
        <v/>
      </c>
    </row>
    <row r="65" spans="9:9" x14ac:dyDescent="0.2">
      <c r="I65" s="30" t="str">
        <f si="0" t="shared"/>
        <v/>
      </c>
    </row>
    <row r="66" spans="9:9" x14ac:dyDescent="0.2">
      <c r="I66" s="30" t="str">
        <f si="0" t="shared"/>
        <v/>
      </c>
    </row>
    <row r="67" spans="9:9" x14ac:dyDescent="0.2">
      <c r="I67" s="30" t="str">
        <f ref="I67:I125" si="1" t="shared">IF(B67&gt;1,SUM(B67:H67)-C67,"")</f>
        <v/>
      </c>
    </row>
    <row r="68" spans="9:9" x14ac:dyDescent="0.2">
      <c r="I68" s="30" t="str">
        <f si="1" t="shared"/>
        <v/>
      </c>
    </row>
    <row r="69" spans="9:9" x14ac:dyDescent="0.2">
      <c r="I69" s="30" t="str">
        <f si="1" t="shared"/>
        <v/>
      </c>
    </row>
    <row r="70" spans="9:9" x14ac:dyDescent="0.2">
      <c r="I70" s="30" t="str">
        <f si="1" t="shared"/>
        <v/>
      </c>
    </row>
    <row r="71" spans="9:9" x14ac:dyDescent="0.2">
      <c r="I71" s="30" t="str">
        <f si="1" t="shared"/>
        <v/>
      </c>
    </row>
    <row r="72" spans="9:9" x14ac:dyDescent="0.2">
      <c r="I72" s="30" t="str">
        <f si="1" t="shared"/>
        <v/>
      </c>
    </row>
    <row r="73" spans="9:9" x14ac:dyDescent="0.2">
      <c r="I73" s="30" t="str">
        <f si="1" t="shared"/>
        <v/>
      </c>
    </row>
    <row r="74" spans="9:9" x14ac:dyDescent="0.2">
      <c r="I74" s="30" t="str">
        <f si="1" t="shared"/>
        <v/>
      </c>
    </row>
    <row r="75" spans="9:9" x14ac:dyDescent="0.2">
      <c r="I75" s="30" t="str">
        <f si="1" t="shared"/>
        <v/>
      </c>
    </row>
    <row r="76" spans="9:9" x14ac:dyDescent="0.2">
      <c r="I76" s="30" t="str">
        <f si="1" t="shared"/>
        <v/>
      </c>
    </row>
    <row r="77" spans="9:9" x14ac:dyDescent="0.2">
      <c r="I77" s="30" t="str">
        <f si="1" t="shared"/>
        <v/>
      </c>
    </row>
    <row r="78" spans="9:9" x14ac:dyDescent="0.2">
      <c r="I78" s="30" t="str">
        <f si="1" t="shared"/>
        <v/>
      </c>
    </row>
    <row r="79" spans="9:9" x14ac:dyDescent="0.2">
      <c r="I79" s="30" t="str">
        <f si="1" t="shared"/>
        <v/>
      </c>
    </row>
    <row r="80" spans="9:9" x14ac:dyDescent="0.2">
      <c r="I80" s="30" t="str">
        <f si="1" t="shared"/>
        <v/>
      </c>
    </row>
    <row r="81" spans="9:9" x14ac:dyDescent="0.2">
      <c r="I81" s="30" t="str">
        <f si="1" t="shared"/>
        <v/>
      </c>
    </row>
    <row r="82" spans="9:9" x14ac:dyDescent="0.2">
      <c r="I82" s="30" t="str">
        <f si="1" t="shared"/>
        <v/>
      </c>
    </row>
    <row r="83" spans="9:9" x14ac:dyDescent="0.2">
      <c r="I83" s="30" t="str">
        <f si="1" t="shared"/>
        <v/>
      </c>
    </row>
    <row r="84" spans="9:9" x14ac:dyDescent="0.2">
      <c r="I84" s="30" t="str">
        <f si="1" t="shared"/>
        <v/>
      </c>
    </row>
    <row r="85" spans="9:9" x14ac:dyDescent="0.2">
      <c r="I85" s="30" t="str">
        <f si="1" t="shared"/>
        <v/>
      </c>
    </row>
    <row r="86" spans="9:9" x14ac:dyDescent="0.2">
      <c r="I86" s="30" t="str">
        <f si="1" t="shared"/>
        <v/>
      </c>
    </row>
    <row r="87" spans="9:9" x14ac:dyDescent="0.2">
      <c r="I87" s="30" t="str">
        <f si="1" t="shared"/>
        <v/>
      </c>
    </row>
    <row r="88" spans="9:9" x14ac:dyDescent="0.2">
      <c r="I88" s="30" t="str">
        <f si="1" t="shared"/>
        <v/>
      </c>
    </row>
    <row r="89" spans="9:9" x14ac:dyDescent="0.2">
      <c r="I89" s="30" t="str">
        <f si="1" t="shared"/>
        <v/>
      </c>
    </row>
    <row r="90" spans="9:9" x14ac:dyDescent="0.2">
      <c r="I90" s="30" t="str">
        <f si="1" t="shared"/>
        <v/>
      </c>
    </row>
    <row r="91" spans="9:9" x14ac:dyDescent="0.2">
      <c r="I91" s="30" t="str">
        <f si="1" t="shared"/>
        <v/>
      </c>
    </row>
    <row r="92" spans="9:9" x14ac:dyDescent="0.2">
      <c r="I92" s="30" t="str">
        <f si="1" t="shared"/>
        <v/>
      </c>
    </row>
    <row r="93" spans="9:9" x14ac:dyDescent="0.2">
      <c r="I93" s="30" t="str">
        <f si="1" t="shared"/>
        <v/>
      </c>
    </row>
    <row r="94" spans="9:9" x14ac:dyDescent="0.2">
      <c r="I94" s="30" t="str">
        <f si="1" t="shared"/>
        <v/>
      </c>
    </row>
    <row r="95" spans="9:9" x14ac:dyDescent="0.2">
      <c r="I95" s="30" t="str">
        <f si="1" t="shared"/>
        <v/>
      </c>
    </row>
    <row r="96" spans="9:9" x14ac:dyDescent="0.2">
      <c r="I96" s="30" t="str">
        <f si="1" t="shared"/>
        <v/>
      </c>
    </row>
    <row r="97" spans="9:9" x14ac:dyDescent="0.2">
      <c r="I97" s="30" t="str">
        <f si="1" t="shared"/>
        <v/>
      </c>
    </row>
    <row r="98" spans="9:9" x14ac:dyDescent="0.2">
      <c r="I98" s="30" t="str">
        <f si="1" t="shared"/>
        <v/>
      </c>
    </row>
    <row r="99" spans="9:9" x14ac:dyDescent="0.2">
      <c r="I99" s="30" t="str">
        <f si="1" t="shared"/>
        <v/>
      </c>
    </row>
    <row r="100" spans="9:9" x14ac:dyDescent="0.2">
      <c r="I100" s="30" t="str">
        <f si="1" t="shared"/>
        <v/>
      </c>
    </row>
    <row r="101" spans="9:9" x14ac:dyDescent="0.2">
      <c r="I101" s="30" t="str">
        <f si="1" t="shared"/>
        <v/>
      </c>
    </row>
    <row r="102" spans="9:9" x14ac:dyDescent="0.2">
      <c r="I102" s="30" t="str">
        <f si="1" t="shared"/>
        <v/>
      </c>
    </row>
    <row r="103" spans="9:9" x14ac:dyDescent="0.2">
      <c r="I103" s="30" t="str">
        <f si="1" t="shared"/>
        <v/>
      </c>
    </row>
    <row r="104" spans="9:9" x14ac:dyDescent="0.2">
      <c r="I104" s="30" t="str">
        <f si="1" t="shared"/>
        <v/>
      </c>
    </row>
    <row r="105" spans="9:9" x14ac:dyDescent="0.2">
      <c r="I105" s="30" t="str">
        <f si="1" t="shared"/>
        <v/>
      </c>
    </row>
    <row r="106" spans="9:9" x14ac:dyDescent="0.2">
      <c r="I106" s="30" t="str">
        <f si="1" t="shared"/>
        <v/>
      </c>
    </row>
    <row r="107" spans="9:9" x14ac:dyDescent="0.2">
      <c r="I107" s="30" t="str">
        <f si="1" t="shared"/>
        <v/>
      </c>
    </row>
    <row r="108" spans="9:9" x14ac:dyDescent="0.2">
      <c r="I108" s="30" t="str">
        <f si="1" t="shared"/>
        <v/>
      </c>
    </row>
    <row r="109" spans="9:9" x14ac:dyDescent="0.2">
      <c r="I109" s="30" t="str">
        <f si="1" t="shared"/>
        <v/>
      </c>
    </row>
    <row r="110" spans="9:9" x14ac:dyDescent="0.2">
      <c r="I110" s="30" t="str">
        <f si="1" t="shared"/>
        <v/>
      </c>
    </row>
    <row r="111" spans="9:9" x14ac:dyDescent="0.2">
      <c r="I111" s="30" t="str">
        <f si="1" t="shared"/>
        <v/>
      </c>
    </row>
    <row r="112" spans="9:9" x14ac:dyDescent="0.2">
      <c r="I112" s="30" t="str">
        <f si="1" t="shared"/>
        <v/>
      </c>
    </row>
    <row r="113" spans="9:9" x14ac:dyDescent="0.2">
      <c r="I113" s="30" t="str">
        <f si="1" t="shared"/>
        <v/>
      </c>
    </row>
    <row r="114" spans="9:9" x14ac:dyDescent="0.2">
      <c r="I114" s="30" t="str">
        <f si="1" t="shared"/>
        <v/>
      </c>
    </row>
    <row r="115" spans="9:9" x14ac:dyDescent="0.2">
      <c r="I115" s="30" t="str">
        <f si="1" t="shared"/>
        <v/>
      </c>
    </row>
    <row r="116" spans="9:9" x14ac:dyDescent="0.2">
      <c r="I116" s="30" t="str">
        <f si="1" t="shared"/>
        <v/>
      </c>
    </row>
    <row r="117" spans="9:9" x14ac:dyDescent="0.2">
      <c r="I117" s="30" t="str">
        <f si="1" t="shared"/>
        <v/>
      </c>
    </row>
    <row r="118" spans="9:9" x14ac:dyDescent="0.2">
      <c r="I118" s="30" t="str">
        <f si="1" t="shared"/>
        <v/>
      </c>
    </row>
    <row r="119" spans="9:9" x14ac:dyDescent="0.2">
      <c r="I119" s="30" t="str">
        <f si="1" t="shared"/>
        <v/>
      </c>
    </row>
    <row r="120" spans="9:9" x14ac:dyDescent="0.2">
      <c r="I120" s="30" t="str">
        <f si="1" t="shared"/>
        <v/>
      </c>
    </row>
    <row r="121" spans="9:9" x14ac:dyDescent="0.2">
      <c r="I121" s="30" t="str">
        <f si="1" t="shared"/>
        <v/>
      </c>
    </row>
    <row r="122" spans="9:9" x14ac:dyDescent="0.2">
      <c r="I122" s="30" t="str">
        <f si="1" t="shared"/>
        <v/>
      </c>
    </row>
    <row r="123" spans="9:9" x14ac:dyDescent="0.2">
      <c r="I123" s="30" t="str">
        <f si="1" t="shared"/>
        <v/>
      </c>
    </row>
    <row r="124" spans="9:9" x14ac:dyDescent="0.2">
      <c r="I124" s="30" t="str">
        <f si="1" t="shared"/>
        <v/>
      </c>
    </row>
    <row r="125" spans="9:9" x14ac:dyDescent="0.2">
      <c r="I125" s="30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baseType="lpstr" size="7">
      <vt:lpstr>Factbook</vt:lpstr>
      <vt:lpstr>Data</vt:lpstr>
      <vt:lpstr>Checks</vt:lpstr>
      <vt:lpstr>Appropriations and off the tops</vt:lpstr>
      <vt:lpstr>Notes</vt:lpstr>
      <vt:lpstr>RUTF Lookup 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2007-01-12T16:15:07Z</dcterms:created>
  <dc:creator>Thompson, Megan [LEGIS]</dc:creator>
  <cp:lastModifiedBy>Martin, Garry [LEGIS]</cp:lastModifiedBy>
  <cp:lastPrinted>2021-09-28T18:59:20Z</cp:lastPrinted>
  <dcterms:modified xsi:type="dcterms:W3CDTF">2023-11-13T22:27:37Z</dcterms:modified>
</cp:coreProperties>
</file>