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HPI_AT_state" sheetId="1" r:id="rId1"/>
    <sheet name="Dir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Robinson, Ron [LEGIS]</author>
  </authors>
  <commentList>
    <comment ref="G201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G204" authorId="0">
      <text>
        <r>
          <rPr>
            <b/>
            <sz val="9"/>
            <rFont val="Tahoma"/>
            <family val="2"/>
          </rPr>
          <t>Add one to each cell</t>
        </r>
      </text>
    </comment>
    <comment ref="G205" authorId="0">
      <text>
        <r>
          <rPr>
            <b/>
            <sz val="9"/>
            <rFont val="Tahoma"/>
            <family val="2"/>
          </rPr>
          <t>Add one to each cell</t>
        </r>
      </text>
    </comment>
    <comment ref="M207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G207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M201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M204" authorId="0">
      <text>
        <r>
          <rPr>
            <b/>
            <sz val="9"/>
            <rFont val="Tahoma"/>
            <family val="2"/>
          </rPr>
          <t>Add one to each cell</t>
        </r>
      </text>
    </comment>
    <comment ref="M205" authorId="0">
      <text>
        <r>
          <rPr>
            <b/>
            <sz val="9"/>
            <rFont val="Tahoma"/>
            <family val="2"/>
          </rPr>
          <t>Add one to each cell</t>
        </r>
      </text>
    </comment>
    <comment ref="R201" authorId="0">
      <text>
        <r>
          <rPr>
            <b/>
            <sz val="9"/>
            <rFont val="Tahoma"/>
            <family val="2"/>
          </rPr>
          <t xml:space="preserve">Add one to first cell
</t>
        </r>
      </text>
    </comment>
    <comment ref="R204" authorId="0">
      <text>
        <r>
          <rPr>
            <b/>
            <sz val="9"/>
            <rFont val="Tahoma"/>
            <family val="2"/>
          </rPr>
          <t>Add one to each cell</t>
        </r>
      </text>
    </comment>
    <comment ref="R205" authorId="0">
      <text>
        <r>
          <rPr>
            <b/>
            <sz val="9"/>
            <rFont val="Tahoma"/>
            <family val="2"/>
          </rPr>
          <t>Add one to each cell</t>
        </r>
      </text>
    </comment>
  </commentList>
</comments>
</file>

<file path=xl/sharedStrings.xml><?xml version="1.0" encoding="utf-8"?>
<sst xmlns="http://schemas.openxmlformats.org/spreadsheetml/2006/main" count="858" uniqueCount="61">
  <si>
    <t>IA</t>
  </si>
  <si>
    <t>State</t>
  </si>
  <si>
    <t>Year</t>
  </si>
  <si>
    <t>Quarter</t>
  </si>
  <si>
    <t>Index</t>
  </si>
  <si>
    <t>-</t>
  </si>
  <si>
    <t>YR/QTR</t>
  </si>
  <si>
    <t>Dash</t>
  </si>
  <si>
    <t>USA</t>
  </si>
  <si>
    <t>DV_WNC</t>
  </si>
  <si>
    <t>Source:</t>
  </si>
  <si>
    <t>http://www.fhfa.gov/DataTools/Downloads/Pages/House-Price-Index-Datasets.aspx</t>
  </si>
  <si>
    <t>Dataset presented here is the all-transactions index.</t>
  </si>
  <si>
    <t>There is also a Purchase-Only Index for each state</t>
  </si>
  <si>
    <t>Kansas</t>
  </si>
  <si>
    <t>Minnesota</t>
  </si>
  <si>
    <t>Missouri</t>
  </si>
  <si>
    <t>Nebraska</t>
  </si>
  <si>
    <t>North Dakota</t>
  </si>
  <si>
    <t>South Dakota</t>
  </si>
  <si>
    <t>Iowa</t>
  </si>
  <si>
    <t>Iowa as a % of U.S. Index</t>
  </si>
  <si>
    <t>Iowa is in the West North Central (WNC) census division.</t>
  </si>
  <si>
    <t>States in WNC Division include:</t>
  </si>
  <si>
    <t>IOWA</t>
  </si>
  <si>
    <t>REGIONAL</t>
  </si>
  <si>
    <t>NATIONAL</t>
  </si>
  <si>
    <t>Y-over-Y % Change</t>
  </si>
  <si>
    <t>Quarter % Change</t>
  </si>
  <si>
    <t>For Iowa use States CSV</t>
  </si>
  <si>
    <t>All-Transactions Indexes (Estimated using Sales Prices and Appraisal Data)</t>
  </si>
  <si>
    <t>Format</t>
  </si>
  <si>
    <t>U.S. and Census Divisions (Not Seasonally Adjusted)    </t>
  </si>
  <si>
    <r>
      <t> </t>
    </r>
    <r>
      <rPr>
        <sz val="11"/>
        <color indexed="62"/>
        <rFont val="Inherit"/>
        <family val="0"/>
      </rPr>
      <t>[TXT]</t>
    </r>
    <r>
      <rPr>
        <sz val="11"/>
        <color indexed="63"/>
        <rFont val="Inherit"/>
        <family val="0"/>
      </rPr>
      <t> / </t>
    </r>
    <r>
      <rPr>
        <sz val="11"/>
        <color indexed="62"/>
        <rFont val="Inherit"/>
        <family val="0"/>
      </rPr>
      <t>[CSV]</t>
    </r>
  </si>
  <si>
    <t>States (Not Seasonally Adjusted)    </t>
  </si>
  <si>
    <r>
      <t>[TXT]</t>
    </r>
    <r>
      <rPr>
        <sz val="11"/>
        <color indexed="63"/>
        <rFont val="Inherit"/>
        <family val="0"/>
      </rPr>
      <t> / </t>
    </r>
    <r>
      <rPr>
        <sz val="11"/>
        <color indexed="62"/>
        <rFont val="Inherit"/>
        <family val="0"/>
      </rPr>
      <t>[CSV]</t>
    </r>
  </si>
  <si>
    <t>Can add the titles</t>
  </si>
  <si>
    <t>Use CSV for USA and Regional</t>
  </si>
  <si>
    <t>Use DV_WNC and USA and can add titles</t>
  </si>
  <si>
    <t>Iowa as a % of Regional Index</t>
  </si>
  <si>
    <t>https://www.fhfa.gov/DataTools/Downloads/Pages/House-Price-Index.aspx#ReleaseDates</t>
  </si>
  <si>
    <t>2019-4</t>
  </si>
  <si>
    <t>% Change since start of Dec. 2007 U.S. recession = 244.39 --&gt;</t>
  </si>
  <si>
    <t>2020-4</t>
  </si>
  <si>
    <t>2021-1</t>
  </si>
  <si>
    <t>2021-2</t>
  </si>
  <si>
    <t>2021-3</t>
  </si>
  <si>
    <t>2021-4</t>
  </si>
  <si>
    <t>2022-1</t>
  </si>
  <si>
    <t>2022-2</t>
  </si>
  <si>
    <t>2022-3</t>
  </si>
  <si>
    <t>2022-4</t>
  </si>
  <si>
    <t>2023-1</t>
  </si>
  <si>
    <t>2023-2</t>
  </si>
  <si>
    <t>Change since start of 2007 recession</t>
  </si>
  <si>
    <t>&lt;-</t>
  </si>
  <si>
    <t>2023-3</t>
  </si>
  <si>
    <t>&lt;---national change since previous national peak (March 2007)</t>
  </si>
  <si>
    <t>Release Dates</t>
  </si>
  <si>
    <t>Quarterly Index</t>
  </si>
  <si>
    <t>2023-4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</si>
</sst>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%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Inherit"/>
      <family val="0"/>
    </font>
    <font>
      <sz val="11"/>
      <color indexed="62"/>
      <name val="Inherit"/>
      <family val="0"/>
    </font>
    <font>
      <b/>
      <sz val="9"/>
      <name val="Tahoma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Inherit"/>
      <family val="0"/>
    </font>
    <font>
      <sz val="11"/>
      <color indexed="63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FF"/>
      <name val="Inherit"/>
      <family val="0"/>
    </font>
    <font>
      <sz val="11"/>
      <color rgb="FF404040"/>
      <name val="Inherit"/>
      <family val="0"/>
    </font>
    <font>
      <sz val="11"/>
      <color rgb="FF404040"/>
      <name val="Arial"/>
      <family val="2"/>
    </font>
    <font>
      <sz val="11"/>
      <color rgb="FF276598"/>
      <name val="Inherit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59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5594"/>
      </left>
      <right style="medium">
        <color rgb="FF005594"/>
      </right>
      <top style="medium">
        <color rgb="FF005594"/>
      </top>
      <bottom style="medium">
        <color rgb="FF00559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172" fontId="0" fillId="33" borderId="0" xfId="59" applyNumberFormat="1" applyFont="1" applyFill="1" applyAlignment="1">
      <alignment/>
    </xf>
    <xf numFmtId="0" fontId="40" fillId="0" borderId="0" xfId="53" applyAlignment="1">
      <alignment/>
    </xf>
    <xf numFmtId="0" fontId="48" fillId="34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172" fontId="0" fillId="0" borderId="0" xfId="59" applyNumberFormat="1" applyFont="1" applyFill="1" applyAlignment="1">
      <alignment/>
    </xf>
    <xf numFmtId="0" fontId="0" fillId="1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House Price Index 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9975"/>
          <c:w val="0.95025"/>
          <c:h val="0.88325"/>
        </c:manualLayout>
      </c:layout>
      <c:lineChart>
        <c:grouping val="standard"/>
        <c:varyColors val="0"/>
        <c:ser>
          <c:idx val="0"/>
          <c:order val="0"/>
          <c:tx>
            <c:v>Iowa Index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HPI_AT_state!$A$24:$A$198</c:f>
              <c:numCache/>
            </c:numRef>
          </c:cat>
          <c:val>
            <c:numRef>
              <c:f>HPI_AT_state!$G$24:$G$198</c:f>
              <c:numCache/>
            </c:numRef>
          </c:val>
          <c:smooth val="0"/>
        </c:ser>
        <c:ser>
          <c:idx val="2"/>
          <c:order val="1"/>
          <c:tx>
            <c:v>U.S. 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HPI_AT_state!$A$24:$A$198</c:f>
              <c:numCache/>
            </c:numRef>
          </c:cat>
          <c:val>
            <c:numRef>
              <c:f>HPI_AT_state!$M$24:$M$198</c:f>
              <c:numCache/>
            </c:numRef>
          </c:val>
          <c:smooth val="0"/>
        </c:ser>
        <c:marker val="1"/>
        <c:axId val="25581788"/>
        <c:axId val="28909501"/>
      </c:lineChart>
      <c:catAx>
        <c:axId val="255817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09501"/>
        <c:crosses val="autoZero"/>
        <c:auto val="1"/>
        <c:lblOffset val="100"/>
        <c:tickLblSkip val="8"/>
        <c:tickMarkSkip val="8"/>
        <c:noMultiLvlLbl val="0"/>
      </c:catAx>
      <c:valAx>
        <c:axId val="28909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1788"/>
        <c:crossesAt val="1"/>
        <c:crossBetween val="between"/>
        <c:dispUnits/>
        <c:min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5"/>
          <c:y val="0.16525"/>
          <c:w val="0.2205"/>
          <c:h val="0.284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15"/>
          <c:w val="0.974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HPI_AT_state!$T$2</c:f>
              <c:strCache>
                <c:ptCount val="1"/>
                <c:pt idx="0">
                  <c:v>Iowa as a % of U.S.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HPI_AT_state!$C$3:$C$198</c:f>
              <c:strCache/>
            </c:strRef>
          </c:cat>
          <c:val>
            <c:numRef>
              <c:f>HPI_AT_state!$T$3:$T$198</c:f>
              <c:numCache/>
            </c:numRef>
          </c:val>
          <c:smooth val="0"/>
        </c:ser>
        <c:marker val="1"/>
        <c:axId val="58858918"/>
        <c:axId val="59968215"/>
      </c:lineChart>
      <c:catAx>
        <c:axId val="588589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68215"/>
        <c:crosses val="autoZero"/>
        <c:auto val="1"/>
        <c:lblOffset val="100"/>
        <c:tickLblSkip val="8"/>
        <c:tickMarkSkip val="8"/>
        <c:noMultiLvlLbl val="0"/>
      </c:catAx>
      <c:valAx>
        <c:axId val="59968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8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Iowa as a % of Region Index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5"/>
          <c:w val="0.975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HPI_AT_state!$U$2</c:f>
              <c:strCache>
                <c:ptCount val="1"/>
                <c:pt idx="0">
                  <c:v>Iowa as a % of Regional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HPI_AT_state!$C$3:$C$198</c:f>
              <c:strCache/>
            </c:strRef>
          </c:cat>
          <c:val>
            <c:numRef>
              <c:f>HPI_AT_state!$U$3:$U$198</c:f>
              <c:numCache/>
            </c:numRef>
          </c:val>
          <c:smooth val="0"/>
        </c:ser>
        <c:marker val="1"/>
        <c:axId val="2843024"/>
        <c:axId val="25587217"/>
      </c:lineChart>
      <c:catAx>
        <c:axId val="28430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87217"/>
        <c:crosses val="autoZero"/>
        <c:auto val="1"/>
        <c:lblOffset val="100"/>
        <c:tickLblSkip val="8"/>
        <c:tickMarkSkip val="8"/>
        <c:noMultiLvlLbl val="0"/>
      </c:catAx>
      <c:valAx>
        <c:axId val="25587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208</xdr:row>
      <xdr:rowOff>38100</xdr:rowOff>
    </xdr:from>
    <xdr:to>
      <xdr:col>13</xdr:col>
      <xdr:colOff>95250</xdr:colOff>
      <xdr:row>224</xdr:row>
      <xdr:rowOff>190500</xdr:rowOff>
    </xdr:to>
    <xdr:graphicFrame>
      <xdr:nvGraphicFramePr>
        <xdr:cNvPr id="1" name="Chart 1"/>
        <xdr:cNvGraphicFramePr/>
      </xdr:nvGraphicFramePr>
      <xdr:xfrm>
        <a:off x="2571750" y="39662100"/>
        <a:ext cx="5448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123825</xdr:colOff>
      <xdr:row>208</xdr:row>
      <xdr:rowOff>28575</xdr:rowOff>
    </xdr:from>
    <xdr:to>
      <xdr:col>20</xdr:col>
      <xdr:colOff>457200</xdr:colOff>
      <xdr:row>225</xdr:row>
      <xdr:rowOff>180975</xdr:rowOff>
    </xdr:to>
    <xdr:graphicFrame>
      <xdr:nvGraphicFramePr>
        <xdr:cNvPr id="2" name="Chart 2"/>
        <xdr:cNvGraphicFramePr/>
      </xdr:nvGraphicFramePr>
      <xdr:xfrm>
        <a:off x="8048625" y="39652575"/>
        <a:ext cx="55245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476250</xdr:colOff>
      <xdr:row>208</xdr:row>
      <xdr:rowOff>9525</xdr:rowOff>
    </xdr:from>
    <xdr:to>
      <xdr:col>28</xdr:col>
      <xdr:colOff>200025</xdr:colOff>
      <xdr:row>225</xdr:row>
      <xdr:rowOff>161925</xdr:rowOff>
    </xdr:to>
    <xdr:graphicFrame>
      <xdr:nvGraphicFramePr>
        <xdr:cNvPr id="3" name="Chart 2"/>
        <xdr:cNvGraphicFramePr/>
      </xdr:nvGraphicFramePr>
      <xdr:xfrm>
        <a:off x="13592175" y="39633525"/>
        <a:ext cx="58197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161925</xdr:rowOff>
    </xdr:from>
    <xdr:to>
      <xdr:col>3</xdr:col>
      <xdr:colOff>790575</xdr:colOff>
      <xdr:row>57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62400"/>
          <a:ext cx="9725025" cy="659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3057525</xdr:colOff>
      <xdr:row>69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953875"/>
          <a:ext cx="3057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3057525</xdr:colOff>
      <xdr:row>87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849475"/>
          <a:ext cx="3057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fa.gov/DataTools/Downloads/Pages/House-Price-Index-Datasets.aspx" TargetMode="External" /><Relationship Id="rId2" Type="http://schemas.openxmlformats.org/officeDocument/2006/relationships/hyperlink" Target="http://www.fhfa.gov/DataTools/Downloads/Pages/House-Price-Index-Datasets.aspx" TargetMode="External" /><Relationship Id="rId3" Type="http://schemas.openxmlformats.org/officeDocument/2006/relationships/hyperlink" Target="https://www.fhfa.gov/DataTools/Downloads/Pages/House-Price-Index.aspx#ReleaseDates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tabSelected="1" zoomScale="90" zoomScaleNormal="90" zoomScalePageLayoutView="0" workbookViewId="0" topLeftCell="A1">
      <pane xSplit="4" ySplit="5" topLeftCell="E192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T201" sqref="T201"/>
    </sheetView>
  </sheetViews>
  <sheetFormatPr defaultColWidth="9.140625" defaultRowHeight="15"/>
  <cols>
    <col min="20" max="20" width="23.00390625" style="0" bestFit="1" customWidth="1"/>
    <col min="21" max="21" width="27.421875" style="0" bestFit="1" customWidth="1"/>
  </cols>
  <sheetData>
    <row r="1" spans="4:18" ht="15">
      <c r="D1" s="14" t="s">
        <v>24</v>
      </c>
      <c r="E1" s="14"/>
      <c r="F1" s="14"/>
      <c r="G1" s="14"/>
      <c r="J1" s="14" t="s">
        <v>26</v>
      </c>
      <c r="K1" s="14"/>
      <c r="L1" s="14"/>
      <c r="M1" s="14"/>
      <c r="O1" s="14" t="s">
        <v>25</v>
      </c>
      <c r="P1" s="14"/>
      <c r="Q1" s="14"/>
      <c r="R1" s="14"/>
    </row>
    <row r="2" spans="2:21" ht="15">
      <c r="B2" t="s">
        <v>7</v>
      </c>
      <c r="C2" t="s">
        <v>6</v>
      </c>
      <c r="D2" t="s">
        <v>1</v>
      </c>
      <c r="E2" t="s">
        <v>2</v>
      </c>
      <c r="F2" t="s">
        <v>3</v>
      </c>
      <c r="G2" t="s">
        <v>4</v>
      </c>
      <c r="J2" t="s">
        <v>1</v>
      </c>
      <c r="K2" t="s">
        <v>2</v>
      </c>
      <c r="L2" t="s">
        <v>3</v>
      </c>
      <c r="M2" t="s">
        <v>4</v>
      </c>
      <c r="O2" t="s">
        <v>1</v>
      </c>
      <c r="P2" t="s">
        <v>2</v>
      </c>
      <c r="Q2" t="s">
        <v>3</v>
      </c>
      <c r="R2" t="s">
        <v>4</v>
      </c>
      <c r="T2" t="s">
        <v>21</v>
      </c>
      <c r="U2" t="s">
        <v>39</v>
      </c>
    </row>
    <row r="3" spans="1:21" ht="15">
      <c r="A3">
        <v>1975</v>
      </c>
      <c r="B3" t="s">
        <v>5</v>
      </c>
      <c r="C3" t="str">
        <f aca="true" t="shared" si="0" ref="C3:C66">CONCATENATE(E3,B3,F3)</f>
        <v>1975-1</v>
      </c>
      <c r="D3" t="s">
        <v>0</v>
      </c>
      <c r="E3">
        <v>1975</v>
      </c>
      <c r="F3">
        <v>1</v>
      </c>
      <c r="G3">
        <v>59.32</v>
      </c>
      <c r="J3" t="s">
        <v>8</v>
      </c>
      <c r="K3">
        <v>1975</v>
      </c>
      <c r="L3">
        <v>1</v>
      </c>
      <c r="M3">
        <v>59.88</v>
      </c>
      <c r="O3" t="s">
        <v>9</v>
      </c>
      <c r="P3">
        <v>1975</v>
      </c>
      <c r="Q3">
        <v>1</v>
      </c>
      <c r="R3">
        <v>60.99</v>
      </c>
      <c r="T3" s="4">
        <f aca="true" t="shared" si="1" ref="T3:T66">G3/M3</f>
        <v>0.9906479625918503</v>
      </c>
      <c r="U3" s="4">
        <f aca="true" t="shared" si="2" ref="U3:U66">G3/R3</f>
        <v>0.9726184620429579</v>
      </c>
    </row>
    <row r="4" spans="1:21" ht="15">
      <c r="A4">
        <v>1975</v>
      </c>
      <c r="B4" t="s">
        <v>5</v>
      </c>
      <c r="C4" t="str">
        <f t="shared" si="0"/>
        <v>1975-2</v>
      </c>
      <c r="D4" t="s">
        <v>0</v>
      </c>
      <c r="E4">
        <v>1975</v>
      </c>
      <c r="F4">
        <v>2</v>
      </c>
      <c r="G4">
        <v>63.4</v>
      </c>
      <c r="J4" t="s">
        <v>8</v>
      </c>
      <c r="K4">
        <v>1975</v>
      </c>
      <c r="L4">
        <v>2</v>
      </c>
      <c r="M4">
        <v>60.76</v>
      </c>
      <c r="O4" t="s">
        <v>9</v>
      </c>
      <c r="P4">
        <v>1975</v>
      </c>
      <c r="Q4">
        <v>2</v>
      </c>
      <c r="R4">
        <v>63.53</v>
      </c>
      <c r="T4" s="4">
        <f t="shared" si="1"/>
        <v>1.043449637919684</v>
      </c>
      <c r="U4" s="4">
        <f t="shared" si="2"/>
        <v>0.9979537226507161</v>
      </c>
    </row>
    <row r="5" spans="1:21" ht="15">
      <c r="A5">
        <v>1975</v>
      </c>
      <c r="B5" t="s">
        <v>5</v>
      </c>
      <c r="C5" t="str">
        <f t="shared" si="0"/>
        <v>1975-3</v>
      </c>
      <c r="D5" t="s">
        <v>0</v>
      </c>
      <c r="E5">
        <v>1975</v>
      </c>
      <c r="F5">
        <v>3</v>
      </c>
      <c r="G5">
        <v>63.33</v>
      </c>
      <c r="J5" t="s">
        <v>8</v>
      </c>
      <c r="K5">
        <v>1975</v>
      </c>
      <c r="L5">
        <v>3</v>
      </c>
      <c r="M5">
        <v>61.17</v>
      </c>
      <c r="O5" t="s">
        <v>9</v>
      </c>
      <c r="P5">
        <v>1975</v>
      </c>
      <c r="Q5">
        <v>3</v>
      </c>
      <c r="R5">
        <v>62.11</v>
      </c>
      <c r="T5" s="4">
        <f t="shared" si="1"/>
        <v>1.0353114271701813</v>
      </c>
      <c r="U5" s="4">
        <f t="shared" si="2"/>
        <v>1.0196425696345195</v>
      </c>
    </row>
    <row r="6" spans="1:21" ht="15">
      <c r="A6">
        <v>1975</v>
      </c>
      <c r="B6" t="s">
        <v>5</v>
      </c>
      <c r="C6" t="str">
        <f t="shared" si="0"/>
        <v>1975-4</v>
      </c>
      <c r="D6" t="s">
        <v>0</v>
      </c>
      <c r="E6">
        <v>1975</v>
      </c>
      <c r="F6">
        <v>4</v>
      </c>
      <c r="G6">
        <v>65.16</v>
      </c>
      <c r="J6" t="s">
        <v>8</v>
      </c>
      <c r="K6">
        <v>1975</v>
      </c>
      <c r="L6">
        <v>4</v>
      </c>
      <c r="M6">
        <v>62.22</v>
      </c>
      <c r="O6" t="s">
        <v>9</v>
      </c>
      <c r="P6">
        <v>1975</v>
      </c>
      <c r="Q6">
        <v>4</v>
      </c>
      <c r="R6">
        <v>63.37</v>
      </c>
      <c r="T6" s="4">
        <f t="shared" si="1"/>
        <v>1.04725168756027</v>
      </c>
      <c r="U6" s="4">
        <f t="shared" si="2"/>
        <v>1.028246804481616</v>
      </c>
    </row>
    <row r="7" spans="1:21" ht="15">
      <c r="A7">
        <f>A3+1</f>
        <v>1976</v>
      </c>
      <c r="B7" t="s">
        <v>5</v>
      </c>
      <c r="C7" t="str">
        <f t="shared" si="0"/>
        <v>1976-1</v>
      </c>
      <c r="D7" t="s">
        <v>0</v>
      </c>
      <c r="E7">
        <v>1976</v>
      </c>
      <c r="F7">
        <v>1</v>
      </c>
      <c r="G7">
        <v>67.54</v>
      </c>
      <c r="J7" t="s">
        <v>8</v>
      </c>
      <c r="K7">
        <v>1976</v>
      </c>
      <c r="L7">
        <v>1</v>
      </c>
      <c r="M7">
        <v>62.85</v>
      </c>
      <c r="O7" t="s">
        <v>9</v>
      </c>
      <c r="P7">
        <v>1976</v>
      </c>
      <c r="Q7">
        <v>1</v>
      </c>
      <c r="R7">
        <v>65.64</v>
      </c>
      <c r="T7" s="4">
        <f t="shared" si="1"/>
        <v>1.0746221161495626</v>
      </c>
      <c r="U7" s="4">
        <f t="shared" si="2"/>
        <v>1.0289457647775748</v>
      </c>
    </row>
    <row r="8" spans="1:21" ht="15">
      <c r="A8">
        <f aca="true" t="shared" si="3" ref="A8:A71">A4+1</f>
        <v>1976</v>
      </c>
      <c r="B8" t="s">
        <v>5</v>
      </c>
      <c r="C8" t="str">
        <f t="shared" si="0"/>
        <v>1976-2</v>
      </c>
      <c r="D8" t="s">
        <v>0</v>
      </c>
      <c r="E8">
        <v>1976</v>
      </c>
      <c r="F8">
        <v>2</v>
      </c>
      <c r="G8">
        <v>70.08</v>
      </c>
      <c r="J8" t="s">
        <v>8</v>
      </c>
      <c r="K8">
        <v>1976</v>
      </c>
      <c r="L8">
        <v>2</v>
      </c>
      <c r="M8">
        <v>65.39</v>
      </c>
      <c r="O8" t="s">
        <v>9</v>
      </c>
      <c r="P8">
        <v>1976</v>
      </c>
      <c r="Q8">
        <v>2</v>
      </c>
      <c r="R8">
        <v>69.1</v>
      </c>
      <c r="T8" s="4">
        <f t="shared" si="1"/>
        <v>1.0717235051231075</v>
      </c>
      <c r="U8" s="4">
        <f t="shared" si="2"/>
        <v>1.0141823444283649</v>
      </c>
    </row>
    <row r="9" spans="1:21" ht="15">
      <c r="A9">
        <f t="shared" si="3"/>
        <v>1976</v>
      </c>
      <c r="B9" t="s">
        <v>5</v>
      </c>
      <c r="C9" t="str">
        <f t="shared" si="0"/>
        <v>1976-3</v>
      </c>
      <c r="D9" t="s">
        <v>0</v>
      </c>
      <c r="E9">
        <v>1976</v>
      </c>
      <c r="F9">
        <v>3</v>
      </c>
      <c r="G9">
        <v>73.92</v>
      </c>
      <c r="J9" t="s">
        <v>8</v>
      </c>
      <c r="K9">
        <v>1976</v>
      </c>
      <c r="L9">
        <v>3</v>
      </c>
      <c r="M9">
        <v>66.51</v>
      </c>
      <c r="O9" t="s">
        <v>9</v>
      </c>
      <c r="P9">
        <v>1976</v>
      </c>
      <c r="Q9">
        <v>3</v>
      </c>
      <c r="R9">
        <v>68.13</v>
      </c>
      <c r="T9" s="4">
        <f t="shared" si="1"/>
        <v>1.1114118177717636</v>
      </c>
      <c r="U9" s="4">
        <f t="shared" si="2"/>
        <v>1.0849845882870983</v>
      </c>
    </row>
    <row r="10" spans="1:21" ht="15">
      <c r="A10">
        <f t="shared" si="3"/>
        <v>1976</v>
      </c>
      <c r="B10" t="s">
        <v>5</v>
      </c>
      <c r="C10" t="str">
        <f t="shared" si="0"/>
        <v>1976-4</v>
      </c>
      <c r="D10" t="s">
        <v>0</v>
      </c>
      <c r="E10">
        <v>1976</v>
      </c>
      <c r="F10">
        <v>4</v>
      </c>
      <c r="G10">
        <v>70.92</v>
      </c>
      <c r="J10" t="s">
        <v>8</v>
      </c>
      <c r="K10">
        <v>1976</v>
      </c>
      <c r="L10">
        <v>4</v>
      </c>
      <c r="M10">
        <v>67.2</v>
      </c>
      <c r="O10" t="s">
        <v>9</v>
      </c>
      <c r="P10">
        <v>1976</v>
      </c>
      <c r="Q10">
        <v>4</v>
      </c>
      <c r="R10">
        <v>68.42</v>
      </c>
      <c r="T10" s="4">
        <f t="shared" si="1"/>
        <v>1.0553571428571429</v>
      </c>
      <c r="U10" s="4">
        <f t="shared" si="2"/>
        <v>1.0365390236772873</v>
      </c>
    </row>
    <row r="11" spans="1:21" ht="15">
      <c r="A11">
        <f t="shared" si="3"/>
        <v>1977</v>
      </c>
      <c r="B11" t="s">
        <v>5</v>
      </c>
      <c r="C11" t="str">
        <f t="shared" si="0"/>
        <v>1977-1</v>
      </c>
      <c r="D11" t="s">
        <v>0</v>
      </c>
      <c r="E11">
        <v>1977</v>
      </c>
      <c r="F11">
        <v>1</v>
      </c>
      <c r="G11">
        <v>76.11</v>
      </c>
      <c r="J11" t="s">
        <v>8</v>
      </c>
      <c r="K11">
        <v>1977</v>
      </c>
      <c r="L11">
        <v>1</v>
      </c>
      <c r="M11">
        <v>69.48</v>
      </c>
      <c r="O11" t="s">
        <v>9</v>
      </c>
      <c r="P11">
        <v>1977</v>
      </c>
      <c r="Q11">
        <v>1</v>
      </c>
      <c r="R11">
        <v>71.04</v>
      </c>
      <c r="T11" s="4">
        <f t="shared" si="1"/>
        <v>1.0954231433506043</v>
      </c>
      <c r="U11" s="4">
        <f t="shared" si="2"/>
        <v>1.0713682432432432</v>
      </c>
    </row>
    <row r="12" spans="1:21" ht="15">
      <c r="A12">
        <f t="shared" si="3"/>
        <v>1977</v>
      </c>
      <c r="B12" t="s">
        <v>5</v>
      </c>
      <c r="C12" t="str">
        <f t="shared" si="0"/>
        <v>1977-2</v>
      </c>
      <c r="D12" t="s">
        <v>0</v>
      </c>
      <c r="E12">
        <v>1977</v>
      </c>
      <c r="F12">
        <v>2</v>
      </c>
      <c r="G12">
        <v>78.16</v>
      </c>
      <c r="J12" t="s">
        <v>8</v>
      </c>
      <c r="K12">
        <v>1977</v>
      </c>
      <c r="L12">
        <v>2</v>
      </c>
      <c r="M12">
        <v>72.66</v>
      </c>
      <c r="O12" t="s">
        <v>9</v>
      </c>
      <c r="P12">
        <v>1977</v>
      </c>
      <c r="Q12">
        <v>2</v>
      </c>
      <c r="R12">
        <v>75.81</v>
      </c>
      <c r="T12" s="4">
        <f t="shared" si="1"/>
        <v>1.0756950178915496</v>
      </c>
      <c r="U12" s="4">
        <f t="shared" si="2"/>
        <v>1.0309985490040892</v>
      </c>
    </row>
    <row r="13" spans="1:21" ht="15">
      <c r="A13">
        <f t="shared" si="3"/>
        <v>1977</v>
      </c>
      <c r="B13" t="s">
        <v>5</v>
      </c>
      <c r="C13" t="str">
        <f t="shared" si="0"/>
        <v>1977-3</v>
      </c>
      <c r="D13" t="s">
        <v>0</v>
      </c>
      <c r="E13">
        <v>1977</v>
      </c>
      <c r="F13">
        <v>3</v>
      </c>
      <c r="G13">
        <v>79.7</v>
      </c>
      <c r="J13" t="s">
        <v>8</v>
      </c>
      <c r="K13">
        <v>1977</v>
      </c>
      <c r="L13">
        <v>3</v>
      </c>
      <c r="M13">
        <v>74.35</v>
      </c>
      <c r="O13" t="s">
        <v>9</v>
      </c>
      <c r="P13">
        <v>1977</v>
      </c>
      <c r="Q13">
        <v>3</v>
      </c>
      <c r="R13">
        <v>76.89</v>
      </c>
      <c r="T13" s="4">
        <f t="shared" si="1"/>
        <v>1.0719569603227976</v>
      </c>
      <c r="U13" s="4">
        <f t="shared" si="2"/>
        <v>1.0365457146573027</v>
      </c>
    </row>
    <row r="14" spans="1:21" ht="15">
      <c r="A14">
        <f t="shared" si="3"/>
        <v>1977</v>
      </c>
      <c r="B14" t="s">
        <v>5</v>
      </c>
      <c r="C14" t="str">
        <f t="shared" si="0"/>
        <v>1977-4</v>
      </c>
      <c r="D14" t="s">
        <v>0</v>
      </c>
      <c r="E14">
        <v>1977</v>
      </c>
      <c r="F14">
        <v>4</v>
      </c>
      <c r="G14">
        <v>83.02</v>
      </c>
      <c r="J14" t="s">
        <v>8</v>
      </c>
      <c r="K14">
        <v>1977</v>
      </c>
      <c r="L14">
        <v>4</v>
      </c>
      <c r="M14">
        <v>77.11</v>
      </c>
      <c r="O14" t="s">
        <v>9</v>
      </c>
      <c r="P14">
        <v>1977</v>
      </c>
      <c r="Q14">
        <v>4</v>
      </c>
      <c r="R14">
        <v>79.18</v>
      </c>
      <c r="T14" s="4">
        <f t="shared" si="1"/>
        <v>1.0766437556737127</v>
      </c>
      <c r="U14" s="4">
        <f t="shared" si="2"/>
        <v>1.048497095226067</v>
      </c>
    </row>
    <row r="15" spans="1:21" ht="15">
      <c r="A15">
        <f t="shared" si="3"/>
        <v>1978</v>
      </c>
      <c r="B15" t="s">
        <v>5</v>
      </c>
      <c r="C15" t="str">
        <f t="shared" si="0"/>
        <v>1978-1</v>
      </c>
      <c r="D15" t="s">
        <v>0</v>
      </c>
      <c r="E15">
        <v>1978</v>
      </c>
      <c r="F15">
        <v>1</v>
      </c>
      <c r="G15">
        <v>85.39</v>
      </c>
      <c r="J15" t="s">
        <v>8</v>
      </c>
      <c r="K15">
        <v>1978</v>
      </c>
      <c r="L15">
        <v>1</v>
      </c>
      <c r="M15">
        <v>79.55</v>
      </c>
      <c r="O15" t="s">
        <v>9</v>
      </c>
      <c r="P15">
        <v>1978</v>
      </c>
      <c r="Q15">
        <v>1</v>
      </c>
      <c r="R15">
        <v>81.03</v>
      </c>
      <c r="T15" s="4">
        <f t="shared" si="1"/>
        <v>1.0734129478315526</v>
      </c>
      <c r="U15" s="4">
        <f t="shared" si="2"/>
        <v>1.0538072318894236</v>
      </c>
    </row>
    <row r="16" spans="1:21" ht="15">
      <c r="A16">
        <f t="shared" si="3"/>
        <v>1978</v>
      </c>
      <c r="B16" t="s">
        <v>5</v>
      </c>
      <c r="C16" t="str">
        <f t="shared" si="0"/>
        <v>1978-2</v>
      </c>
      <c r="D16" t="s">
        <v>0</v>
      </c>
      <c r="E16">
        <v>1978</v>
      </c>
      <c r="F16">
        <v>2</v>
      </c>
      <c r="G16">
        <v>89.62</v>
      </c>
      <c r="J16" t="s">
        <v>8</v>
      </c>
      <c r="K16">
        <v>1978</v>
      </c>
      <c r="L16">
        <v>2</v>
      </c>
      <c r="M16">
        <v>82.73</v>
      </c>
      <c r="O16" t="s">
        <v>9</v>
      </c>
      <c r="P16">
        <v>1978</v>
      </c>
      <c r="Q16">
        <v>2</v>
      </c>
      <c r="R16">
        <v>87.14</v>
      </c>
      <c r="T16" s="4">
        <f t="shared" si="1"/>
        <v>1.0832829686933398</v>
      </c>
      <c r="U16" s="4">
        <f t="shared" si="2"/>
        <v>1.0284599495065412</v>
      </c>
    </row>
    <row r="17" spans="1:21" ht="15">
      <c r="A17">
        <f t="shared" si="3"/>
        <v>1978</v>
      </c>
      <c r="B17" t="s">
        <v>5</v>
      </c>
      <c r="C17" t="str">
        <f t="shared" si="0"/>
        <v>1978-3</v>
      </c>
      <c r="D17" t="s">
        <v>0</v>
      </c>
      <c r="E17">
        <v>1978</v>
      </c>
      <c r="F17">
        <v>3</v>
      </c>
      <c r="G17">
        <v>90.86</v>
      </c>
      <c r="J17" t="s">
        <v>8</v>
      </c>
      <c r="K17">
        <v>1978</v>
      </c>
      <c r="L17">
        <v>3</v>
      </c>
      <c r="M17">
        <v>85.14</v>
      </c>
      <c r="O17" t="s">
        <v>9</v>
      </c>
      <c r="P17">
        <v>1978</v>
      </c>
      <c r="Q17">
        <v>3</v>
      </c>
      <c r="R17">
        <v>88.32</v>
      </c>
      <c r="T17" s="4">
        <f t="shared" si="1"/>
        <v>1.0671834625322998</v>
      </c>
      <c r="U17" s="4">
        <f t="shared" si="2"/>
        <v>1.0287590579710146</v>
      </c>
    </row>
    <row r="18" spans="1:21" ht="15">
      <c r="A18">
        <f t="shared" si="3"/>
        <v>1978</v>
      </c>
      <c r="B18" t="s">
        <v>5</v>
      </c>
      <c r="C18" t="str">
        <f t="shared" si="0"/>
        <v>1978-4</v>
      </c>
      <c r="D18" t="s">
        <v>0</v>
      </c>
      <c r="E18">
        <v>1978</v>
      </c>
      <c r="F18">
        <v>4</v>
      </c>
      <c r="G18">
        <v>94.97</v>
      </c>
      <c r="J18" t="s">
        <v>8</v>
      </c>
      <c r="K18">
        <v>1978</v>
      </c>
      <c r="L18">
        <v>4</v>
      </c>
      <c r="M18">
        <v>87.46</v>
      </c>
      <c r="O18" t="s">
        <v>9</v>
      </c>
      <c r="P18">
        <v>1978</v>
      </c>
      <c r="Q18">
        <v>4</v>
      </c>
      <c r="R18">
        <v>89.94</v>
      </c>
      <c r="T18" s="4">
        <f t="shared" si="1"/>
        <v>1.085867825291562</v>
      </c>
      <c r="U18" s="4">
        <f t="shared" si="2"/>
        <v>1.055926173004225</v>
      </c>
    </row>
    <row r="19" spans="1:21" ht="15">
      <c r="A19">
        <f t="shared" si="3"/>
        <v>1979</v>
      </c>
      <c r="B19" t="s">
        <v>5</v>
      </c>
      <c r="C19" t="str">
        <f t="shared" si="0"/>
        <v>1979-1</v>
      </c>
      <c r="D19" t="s">
        <v>0</v>
      </c>
      <c r="E19">
        <v>1979</v>
      </c>
      <c r="F19">
        <v>1</v>
      </c>
      <c r="G19">
        <v>95.87</v>
      </c>
      <c r="J19" t="s">
        <v>8</v>
      </c>
      <c r="K19">
        <v>1979</v>
      </c>
      <c r="L19">
        <v>1</v>
      </c>
      <c r="M19">
        <v>91.37</v>
      </c>
      <c r="O19" t="s">
        <v>9</v>
      </c>
      <c r="P19">
        <v>1979</v>
      </c>
      <c r="Q19">
        <v>1</v>
      </c>
      <c r="R19">
        <v>93.83</v>
      </c>
      <c r="T19" s="4">
        <f t="shared" si="1"/>
        <v>1.0492503009740615</v>
      </c>
      <c r="U19" s="4">
        <f t="shared" si="2"/>
        <v>1.0217414472983055</v>
      </c>
    </row>
    <row r="20" spans="1:21" ht="15">
      <c r="A20">
        <f t="shared" si="3"/>
        <v>1979</v>
      </c>
      <c r="B20" t="s">
        <v>5</v>
      </c>
      <c r="C20" t="str">
        <f t="shared" si="0"/>
        <v>1979-2</v>
      </c>
      <c r="D20" t="s">
        <v>0</v>
      </c>
      <c r="E20">
        <v>1979</v>
      </c>
      <c r="F20">
        <v>2</v>
      </c>
      <c r="G20">
        <v>99.11</v>
      </c>
      <c r="J20" t="s">
        <v>8</v>
      </c>
      <c r="K20">
        <v>1979</v>
      </c>
      <c r="L20">
        <v>2</v>
      </c>
      <c r="M20">
        <v>94.46</v>
      </c>
      <c r="O20" t="s">
        <v>9</v>
      </c>
      <c r="P20">
        <v>1979</v>
      </c>
      <c r="Q20">
        <v>2</v>
      </c>
      <c r="R20">
        <v>97.43</v>
      </c>
      <c r="T20" s="4">
        <f t="shared" si="1"/>
        <v>1.0492271861105231</v>
      </c>
      <c r="U20" s="4">
        <f t="shared" si="2"/>
        <v>1.017243148927435</v>
      </c>
    </row>
    <row r="21" spans="1:21" ht="15">
      <c r="A21">
        <f t="shared" si="3"/>
        <v>1979</v>
      </c>
      <c r="B21" t="s">
        <v>5</v>
      </c>
      <c r="C21" t="str">
        <f t="shared" si="0"/>
        <v>1979-3</v>
      </c>
      <c r="D21" t="s">
        <v>0</v>
      </c>
      <c r="E21">
        <v>1979</v>
      </c>
      <c r="F21">
        <v>3</v>
      </c>
      <c r="G21">
        <v>102.38</v>
      </c>
      <c r="J21" t="s">
        <v>8</v>
      </c>
      <c r="K21">
        <v>1979</v>
      </c>
      <c r="L21">
        <v>3</v>
      </c>
      <c r="M21">
        <v>96.46</v>
      </c>
      <c r="O21" t="s">
        <v>9</v>
      </c>
      <c r="P21">
        <v>1979</v>
      </c>
      <c r="Q21">
        <v>3</v>
      </c>
      <c r="R21">
        <v>98.64</v>
      </c>
      <c r="T21" s="4">
        <f t="shared" si="1"/>
        <v>1.0613725896744766</v>
      </c>
      <c r="U21" s="4">
        <f t="shared" si="2"/>
        <v>1.0379156528791564</v>
      </c>
    </row>
    <row r="22" spans="1:21" ht="15">
      <c r="A22">
        <f t="shared" si="3"/>
        <v>1979</v>
      </c>
      <c r="B22" t="s">
        <v>5</v>
      </c>
      <c r="C22" t="str">
        <f t="shared" si="0"/>
        <v>1979-4</v>
      </c>
      <c r="D22" t="s">
        <v>0</v>
      </c>
      <c r="E22">
        <v>1979</v>
      </c>
      <c r="F22">
        <v>4</v>
      </c>
      <c r="G22">
        <v>101.03</v>
      </c>
      <c r="J22" t="s">
        <v>8</v>
      </c>
      <c r="K22">
        <v>1979</v>
      </c>
      <c r="L22">
        <v>4</v>
      </c>
      <c r="M22">
        <v>98.25</v>
      </c>
      <c r="O22" t="s">
        <v>9</v>
      </c>
      <c r="P22">
        <v>1979</v>
      </c>
      <c r="Q22">
        <v>4</v>
      </c>
      <c r="R22">
        <v>99.29</v>
      </c>
      <c r="T22" s="4">
        <f t="shared" si="1"/>
        <v>1.0282951653944021</v>
      </c>
      <c r="U22" s="4">
        <f t="shared" si="2"/>
        <v>1.0175244234061838</v>
      </c>
    </row>
    <row r="23" spans="1:21" ht="15">
      <c r="A23">
        <f t="shared" si="3"/>
        <v>1980</v>
      </c>
      <c r="B23" t="s">
        <v>5</v>
      </c>
      <c r="C23" t="str">
        <f t="shared" si="0"/>
        <v>1980-1</v>
      </c>
      <c r="D23" t="s">
        <v>0</v>
      </c>
      <c r="E23">
        <v>1980</v>
      </c>
      <c r="F23">
        <v>1</v>
      </c>
      <c r="G23">
        <v>100</v>
      </c>
      <c r="J23" t="s">
        <v>8</v>
      </c>
      <c r="K23">
        <v>1980</v>
      </c>
      <c r="L23">
        <v>1</v>
      </c>
      <c r="M23">
        <v>100</v>
      </c>
      <c r="O23" t="s">
        <v>9</v>
      </c>
      <c r="P23">
        <v>1980</v>
      </c>
      <c r="Q23">
        <v>1</v>
      </c>
      <c r="R23">
        <v>100</v>
      </c>
      <c r="T23" s="4">
        <f t="shared" si="1"/>
        <v>1</v>
      </c>
      <c r="U23" s="4">
        <f t="shared" si="2"/>
        <v>1</v>
      </c>
    </row>
    <row r="24" spans="1:21" ht="15">
      <c r="A24">
        <f t="shared" si="3"/>
        <v>1980</v>
      </c>
      <c r="B24" t="s">
        <v>5</v>
      </c>
      <c r="C24" t="str">
        <f t="shared" si="0"/>
        <v>1980-2</v>
      </c>
      <c r="D24" t="s">
        <v>0</v>
      </c>
      <c r="E24">
        <v>1980</v>
      </c>
      <c r="F24">
        <v>2</v>
      </c>
      <c r="G24">
        <v>100.61</v>
      </c>
      <c r="J24" t="s">
        <v>8</v>
      </c>
      <c r="K24">
        <v>1980</v>
      </c>
      <c r="L24">
        <v>2</v>
      </c>
      <c r="M24">
        <v>101.62</v>
      </c>
      <c r="O24" t="s">
        <v>9</v>
      </c>
      <c r="P24">
        <v>1980</v>
      </c>
      <c r="Q24">
        <v>2</v>
      </c>
      <c r="R24">
        <v>104.95</v>
      </c>
      <c r="T24" s="4">
        <f t="shared" si="1"/>
        <v>0.9900610116118874</v>
      </c>
      <c r="U24" s="4">
        <f t="shared" si="2"/>
        <v>0.9586469747498808</v>
      </c>
    </row>
    <row r="25" spans="1:21" ht="15">
      <c r="A25">
        <f t="shared" si="3"/>
        <v>1980</v>
      </c>
      <c r="B25" t="s">
        <v>5</v>
      </c>
      <c r="C25" t="str">
        <f t="shared" si="0"/>
        <v>1980-3</v>
      </c>
      <c r="D25" t="s">
        <v>0</v>
      </c>
      <c r="E25">
        <v>1980</v>
      </c>
      <c r="F25">
        <v>3</v>
      </c>
      <c r="G25">
        <v>101.36</v>
      </c>
      <c r="J25" t="s">
        <v>8</v>
      </c>
      <c r="K25">
        <v>1980</v>
      </c>
      <c r="L25">
        <v>3</v>
      </c>
      <c r="M25">
        <v>104.44</v>
      </c>
      <c r="O25" t="s">
        <v>9</v>
      </c>
      <c r="P25">
        <v>1980</v>
      </c>
      <c r="Q25">
        <v>3</v>
      </c>
      <c r="R25">
        <v>103.69</v>
      </c>
      <c r="T25" s="4">
        <f t="shared" si="1"/>
        <v>0.9705093833780161</v>
      </c>
      <c r="U25" s="4">
        <f t="shared" si="2"/>
        <v>0.9775291734979266</v>
      </c>
    </row>
    <row r="26" spans="1:21" ht="15">
      <c r="A26">
        <f t="shared" si="3"/>
        <v>1980</v>
      </c>
      <c r="B26" t="s">
        <v>5</v>
      </c>
      <c r="C26" t="str">
        <f t="shared" si="0"/>
        <v>1980-4</v>
      </c>
      <c r="D26" t="s">
        <v>0</v>
      </c>
      <c r="E26">
        <v>1980</v>
      </c>
      <c r="F26">
        <v>4</v>
      </c>
      <c r="G26">
        <v>97.24</v>
      </c>
      <c r="J26" t="s">
        <v>8</v>
      </c>
      <c r="K26">
        <v>1980</v>
      </c>
      <c r="L26">
        <v>4</v>
      </c>
      <c r="M26">
        <v>104.52</v>
      </c>
      <c r="O26" t="s">
        <v>9</v>
      </c>
      <c r="P26">
        <v>1980</v>
      </c>
      <c r="Q26">
        <v>4</v>
      </c>
      <c r="R26">
        <v>103.08</v>
      </c>
      <c r="T26" s="4">
        <f t="shared" si="1"/>
        <v>0.9303482587064676</v>
      </c>
      <c r="U26" s="4">
        <f t="shared" si="2"/>
        <v>0.9433449747768723</v>
      </c>
    </row>
    <row r="27" spans="1:21" ht="15">
      <c r="A27">
        <f t="shared" si="3"/>
        <v>1981</v>
      </c>
      <c r="B27" t="s">
        <v>5</v>
      </c>
      <c r="C27" t="str">
        <f t="shared" si="0"/>
        <v>1981-1</v>
      </c>
      <c r="D27" t="s">
        <v>0</v>
      </c>
      <c r="E27">
        <v>1981</v>
      </c>
      <c r="F27">
        <v>1</v>
      </c>
      <c r="G27">
        <v>94.82</v>
      </c>
      <c r="J27" t="s">
        <v>8</v>
      </c>
      <c r="K27">
        <v>1981</v>
      </c>
      <c r="L27">
        <v>1</v>
      </c>
      <c r="M27">
        <v>105.18</v>
      </c>
      <c r="O27" t="s">
        <v>9</v>
      </c>
      <c r="P27">
        <v>1981</v>
      </c>
      <c r="Q27">
        <v>1</v>
      </c>
      <c r="R27">
        <v>100.26</v>
      </c>
      <c r="T27" s="4">
        <f t="shared" si="1"/>
        <v>0.9015021867275146</v>
      </c>
      <c r="U27" s="4">
        <f t="shared" si="2"/>
        <v>0.9457410732096547</v>
      </c>
    </row>
    <row r="28" spans="1:21" ht="15">
      <c r="A28">
        <f t="shared" si="3"/>
        <v>1981</v>
      </c>
      <c r="B28" t="s">
        <v>5</v>
      </c>
      <c r="C28" t="str">
        <f t="shared" si="0"/>
        <v>1981-2</v>
      </c>
      <c r="D28" t="s">
        <v>0</v>
      </c>
      <c r="E28">
        <v>1981</v>
      </c>
      <c r="F28">
        <v>2</v>
      </c>
      <c r="G28">
        <v>93.09</v>
      </c>
      <c r="J28" t="s">
        <v>8</v>
      </c>
      <c r="K28">
        <v>1981</v>
      </c>
      <c r="L28">
        <v>2</v>
      </c>
      <c r="M28">
        <v>107.4</v>
      </c>
      <c r="O28" t="s">
        <v>9</v>
      </c>
      <c r="P28">
        <v>1981</v>
      </c>
      <c r="Q28">
        <v>2</v>
      </c>
      <c r="R28">
        <v>100.74</v>
      </c>
      <c r="T28" s="4">
        <f t="shared" si="1"/>
        <v>0.8667597765363129</v>
      </c>
      <c r="U28" s="4">
        <f t="shared" si="2"/>
        <v>0.9240619416319239</v>
      </c>
    </row>
    <row r="29" spans="1:21" ht="15">
      <c r="A29">
        <f t="shared" si="3"/>
        <v>1981</v>
      </c>
      <c r="B29" t="s">
        <v>5</v>
      </c>
      <c r="C29" t="str">
        <f t="shared" si="0"/>
        <v>1981-3</v>
      </c>
      <c r="D29" t="s">
        <v>0</v>
      </c>
      <c r="E29">
        <v>1981</v>
      </c>
      <c r="F29">
        <v>3</v>
      </c>
      <c r="G29">
        <v>88.31</v>
      </c>
      <c r="J29" t="s">
        <v>8</v>
      </c>
      <c r="K29">
        <v>1981</v>
      </c>
      <c r="L29">
        <v>3</v>
      </c>
      <c r="M29">
        <v>108.8</v>
      </c>
      <c r="O29" t="s">
        <v>9</v>
      </c>
      <c r="P29">
        <v>1981</v>
      </c>
      <c r="Q29">
        <v>3</v>
      </c>
      <c r="R29">
        <v>101.02</v>
      </c>
      <c r="T29" s="4">
        <f t="shared" si="1"/>
        <v>0.8116727941176471</v>
      </c>
      <c r="U29" s="4">
        <f t="shared" si="2"/>
        <v>0.8741833300336568</v>
      </c>
    </row>
    <row r="30" spans="1:21" ht="15">
      <c r="A30">
        <f t="shared" si="3"/>
        <v>1981</v>
      </c>
      <c r="B30" t="s">
        <v>5</v>
      </c>
      <c r="C30" t="str">
        <f t="shared" si="0"/>
        <v>1981-4</v>
      </c>
      <c r="D30" t="s">
        <v>0</v>
      </c>
      <c r="E30">
        <v>1981</v>
      </c>
      <c r="F30">
        <v>4</v>
      </c>
      <c r="G30">
        <v>102.33</v>
      </c>
      <c r="J30" t="s">
        <v>8</v>
      </c>
      <c r="K30">
        <v>1981</v>
      </c>
      <c r="L30">
        <v>4</v>
      </c>
      <c r="M30">
        <v>107.5</v>
      </c>
      <c r="O30" t="s">
        <v>9</v>
      </c>
      <c r="P30">
        <v>1981</v>
      </c>
      <c r="Q30">
        <v>4</v>
      </c>
      <c r="R30">
        <v>103.67</v>
      </c>
      <c r="T30" s="4">
        <f t="shared" si="1"/>
        <v>0.951906976744186</v>
      </c>
      <c r="U30" s="4">
        <f t="shared" si="2"/>
        <v>0.987074370599016</v>
      </c>
    </row>
    <row r="31" spans="1:21" ht="15">
      <c r="A31">
        <f t="shared" si="3"/>
        <v>1982</v>
      </c>
      <c r="B31" t="s">
        <v>5</v>
      </c>
      <c r="C31" t="str">
        <f t="shared" si="0"/>
        <v>1982-1</v>
      </c>
      <c r="D31" t="s">
        <v>0</v>
      </c>
      <c r="E31">
        <v>1982</v>
      </c>
      <c r="F31">
        <v>1</v>
      </c>
      <c r="G31">
        <v>95.45</v>
      </c>
      <c r="J31" t="s">
        <v>8</v>
      </c>
      <c r="K31">
        <v>1982</v>
      </c>
      <c r="L31">
        <v>1</v>
      </c>
      <c r="M31">
        <v>106.14</v>
      </c>
      <c r="O31" t="s">
        <v>9</v>
      </c>
      <c r="P31">
        <v>1982</v>
      </c>
      <c r="Q31">
        <v>1</v>
      </c>
      <c r="R31">
        <v>98.19</v>
      </c>
      <c r="T31" s="4">
        <f t="shared" si="1"/>
        <v>0.8992839645750895</v>
      </c>
      <c r="U31" s="4">
        <f t="shared" si="2"/>
        <v>0.9720949180160913</v>
      </c>
    </row>
    <row r="32" spans="1:21" ht="15">
      <c r="A32">
        <f t="shared" si="3"/>
        <v>1982</v>
      </c>
      <c r="B32" t="s">
        <v>5</v>
      </c>
      <c r="C32" t="str">
        <f t="shared" si="0"/>
        <v>1982-2</v>
      </c>
      <c r="D32" t="s">
        <v>0</v>
      </c>
      <c r="E32">
        <v>1982</v>
      </c>
      <c r="F32">
        <v>2</v>
      </c>
      <c r="G32">
        <v>96.54</v>
      </c>
      <c r="J32" t="s">
        <v>8</v>
      </c>
      <c r="K32">
        <v>1982</v>
      </c>
      <c r="L32">
        <v>2</v>
      </c>
      <c r="M32">
        <v>108.81</v>
      </c>
      <c r="O32" t="s">
        <v>9</v>
      </c>
      <c r="P32">
        <v>1982</v>
      </c>
      <c r="Q32">
        <v>2</v>
      </c>
      <c r="R32">
        <v>100.54</v>
      </c>
      <c r="T32" s="4">
        <f t="shared" si="1"/>
        <v>0.8872346291701131</v>
      </c>
      <c r="U32" s="4">
        <f t="shared" si="2"/>
        <v>0.9602148398647304</v>
      </c>
    </row>
    <row r="33" spans="1:21" ht="15">
      <c r="A33">
        <f t="shared" si="3"/>
        <v>1982</v>
      </c>
      <c r="B33" t="s">
        <v>5</v>
      </c>
      <c r="C33" t="str">
        <f t="shared" si="0"/>
        <v>1982-3</v>
      </c>
      <c r="D33" t="s">
        <v>0</v>
      </c>
      <c r="E33">
        <v>1982</v>
      </c>
      <c r="F33">
        <v>3</v>
      </c>
      <c r="G33">
        <v>86.18</v>
      </c>
      <c r="J33" t="s">
        <v>8</v>
      </c>
      <c r="K33">
        <v>1982</v>
      </c>
      <c r="L33">
        <v>3</v>
      </c>
      <c r="M33">
        <v>107.02</v>
      </c>
      <c r="O33" t="s">
        <v>9</v>
      </c>
      <c r="P33">
        <v>1982</v>
      </c>
      <c r="Q33">
        <v>3</v>
      </c>
      <c r="R33">
        <v>100.6</v>
      </c>
      <c r="T33" s="4">
        <f t="shared" si="1"/>
        <v>0.8052700429826202</v>
      </c>
      <c r="U33" s="4">
        <f t="shared" si="2"/>
        <v>0.8566600397614316</v>
      </c>
    </row>
    <row r="34" spans="1:21" ht="15">
      <c r="A34">
        <f t="shared" si="3"/>
        <v>1982</v>
      </c>
      <c r="B34" t="s">
        <v>5</v>
      </c>
      <c r="C34" t="str">
        <f t="shared" si="0"/>
        <v>1982-4</v>
      </c>
      <c r="D34" t="s">
        <v>0</v>
      </c>
      <c r="E34">
        <v>1982</v>
      </c>
      <c r="F34">
        <v>4</v>
      </c>
      <c r="G34">
        <v>94.29</v>
      </c>
      <c r="J34" t="s">
        <v>8</v>
      </c>
      <c r="K34">
        <v>1982</v>
      </c>
      <c r="L34">
        <v>4</v>
      </c>
      <c r="M34">
        <v>111.7</v>
      </c>
      <c r="O34" t="s">
        <v>9</v>
      </c>
      <c r="P34">
        <v>1982</v>
      </c>
      <c r="Q34">
        <v>4</v>
      </c>
      <c r="R34">
        <v>105.67</v>
      </c>
      <c r="T34" s="4">
        <f t="shared" si="1"/>
        <v>0.844136078782453</v>
      </c>
      <c r="U34" s="4">
        <f t="shared" si="2"/>
        <v>0.8923062363963282</v>
      </c>
    </row>
    <row r="35" spans="1:21" ht="15">
      <c r="A35">
        <f t="shared" si="3"/>
        <v>1983</v>
      </c>
      <c r="B35" t="s">
        <v>5</v>
      </c>
      <c r="C35" t="str">
        <f t="shared" si="0"/>
        <v>1983-1</v>
      </c>
      <c r="D35" t="s">
        <v>0</v>
      </c>
      <c r="E35">
        <v>1983</v>
      </c>
      <c r="F35">
        <v>1</v>
      </c>
      <c r="G35">
        <v>98.06</v>
      </c>
      <c r="J35" t="s">
        <v>8</v>
      </c>
      <c r="K35">
        <v>1983</v>
      </c>
      <c r="L35">
        <v>1</v>
      </c>
      <c r="M35">
        <v>114.43</v>
      </c>
      <c r="O35" t="s">
        <v>9</v>
      </c>
      <c r="P35">
        <v>1983</v>
      </c>
      <c r="Q35">
        <v>1</v>
      </c>
      <c r="R35">
        <v>107.2</v>
      </c>
      <c r="T35" s="4">
        <f t="shared" si="1"/>
        <v>0.8569431093244778</v>
      </c>
      <c r="U35" s="4">
        <f t="shared" si="2"/>
        <v>0.9147388059701492</v>
      </c>
    </row>
    <row r="36" spans="1:21" ht="15">
      <c r="A36">
        <f t="shared" si="3"/>
        <v>1983</v>
      </c>
      <c r="B36" t="s">
        <v>5</v>
      </c>
      <c r="C36" t="str">
        <f t="shared" si="0"/>
        <v>1983-2</v>
      </c>
      <c r="D36" t="s">
        <v>0</v>
      </c>
      <c r="E36">
        <v>1983</v>
      </c>
      <c r="F36">
        <v>2</v>
      </c>
      <c r="G36">
        <v>98.79</v>
      </c>
      <c r="J36" t="s">
        <v>8</v>
      </c>
      <c r="K36">
        <v>1983</v>
      </c>
      <c r="L36">
        <v>2</v>
      </c>
      <c r="M36">
        <v>115.94</v>
      </c>
      <c r="O36" t="s">
        <v>9</v>
      </c>
      <c r="P36">
        <v>1983</v>
      </c>
      <c r="Q36">
        <v>2</v>
      </c>
      <c r="R36">
        <v>110.07</v>
      </c>
      <c r="T36" s="4">
        <f t="shared" si="1"/>
        <v>0.8520786613765742</v>
      </c>
      <c r="U36" s="4">
        <f t="shared" si="2"/>
        <v>0.8975197601526302</v>
      </c>
    </row>
    <row r="37" spans="1:21" ht="15">
      <c r="A37">
        <f t="shared" si="3"/>
        <v>1983</v>
      </c>
      <c r="B37" t="s">
        <v>5</v>
      </c>
      <c r="C37" t="str">
        <f t="shared" si="0"/>
        <v>1983-3</v>
      </c>
      <c r="D37" t="s">
        <v>0</v>
      </c>
      <c r="E37">
        <v>1983</v>
      </c>
      <c r="F37">
        <v>3</v>
      </c>
      <c r="G37">
        <v>98.4</v>
      </c>
      <c r="J37" t="s">
        <v>8</v>
      </c>
      <c r="K37">
        <v>1983</v>
      </c>
      <c r="L37">
        <v>3</v>
      </c>
      <c r="M37">
        <v>116.96</v>
      </c>
      <c r="O37" t="s">
        <v>9</v>
      </c>
      <c r="P37">
        <v>1983</v>
      </c>
      <c r="Q37">
        <v>3</v>
      </c>
      <c r="R37">
        <v>109.5</v>
      </c>
      <c r="T37" s="4">
        <f t="shared" si="1"/>
        <v>0.8413132694938441</v>
      </c>
      <c r="U37" s="4">
        <f t="shared" si="2"/>
        <v>0.8986301369863015</v>
      </c>
    </row>
    <row r="38" spans="1:21" ht="15">
      <c r="A38">
        <f t="shared" si="3"/>
        <v>1983</v>
      </c>
      <c r="B38" t="s">
        <v>5</v>
      </c>
      <c r="C38" t="str">
        <f t="shared" si="0"/>
        <v>1983-4</v>
      </c>
      <c r="D38" t="s">
        <v>0</v>
      </c>
      <c r="E38">
        <v>1983</v>
      </c>
      <c r="F38">
        <v>4</v>
      </c>
      <c r="G38">
        <v>98.28</v>
      </c>
      <c r="J38" t="s">
        <v>8</v>
      </c>
      <c r="K38">
        <v>1983</v>
      </c>
      <c r="L38">
        <v>4</v>
      </c>
      <c r="M38">
        <v>117.65</v>
      </c>
      <c r="O38" t="s">
        <v>9</v>
      </c>
      <c r="P38">
        <v>1983</v>
      </c>
      <c r="Q38">
        <v>4</v>
      </c>
      <c r="R38">
        <v>110.17</v>
      </c>
      <c r="T38" s="4">
        <f t="shared" si="1"/>
        <v>0.8353591160220994</v>
      </c>
      <c r="U38" s="4">
        <f t="shared" si="2"/>
        <v>0.8920758827266951</v>
      </c>
    </row>
    <row r="39" spans="1:21" ht="15">
      <c r="A39">
        <f t="shared" si="3"/>
        <v>1984</v>
      </c>
      <c r="B39" t="s">
        <v>5</v>
      </c>
      <c r="C39" t="str">
        <f t="shared" si="0"/>
        <v>1984-1</v>
      </c>
      <c r="D39" t="s">
        <v>0</v>
      </c>
      <c r="E39">
        <v>1984</v>
      </c>
      <c r="F39">
        <v>1</v>
      </c>
      <c r="G39">
        <v>98.2</v>
      </c>
      <c r="J39" t="s">
        <v>8</v>
      </c>
      <c r="K39">
        <v>1984</v>
      </c>
      <c r="L39">
        <v>1</v>
      </c>
      <c r="M39">
        <v>119.42</v>
      </c>
      <c r="O39" t="s">
        <v>9</v>
      </c>
      <c r="P39">
        <v>1984</v>
      </c>
      <c r="Q39">
        <v>1</v>
      </c>
      <c r="R39">
        <v>112.11</v>
      </c>
      <c r="T39" s="4">
        <f t="shared" si="1"/>
        <v>0.8223078211354882</v>
      </c>
      <c r="U39" s="4">
        <f t="shared" si="2"/>
        <v>0.875925430380876</v>
      </c>
    </row>
    <row r="40" spans="1:21" ht="15">
      <c r="A40">
        <f t="shared" si="3"/>
        <v>1984</v>
      </c>
      <c r="B40" t="s">
        <v>5</v>
      </c>
      <c r="C40" t="str">
        <f t="shared" si="0"/>
        <v>1984-2</v>
      </c>
      <c r="D40" t="s">
        <v>0</v>
      </c>
      <c r="E40">
        <v>1984</v>
      </c>
      <c r="F40">
        <v>2</v>
      </c>
      <c r="G40">
        <v>100.34</v>
      </c>
      <c r="J40" t="s">
        <v>8</v>
      </c>
      <c r="K40">
        <v>1984</v>
      </c>
      <c r="L40">
        <v>2</v>
      </c>
      <c r="M40">
        <v>121.04</v>
      </c>
      <c r="O40" t="s">
        <v>9</v>
      </c>
      <c r="P40">
        <v>1984</v>
      </c>
      <c r="Q40">
        <v>2</v>
      </c>
      <c r="R40">
        <v>113.13</v>
      </c>
      <c r="T40" s="4">
        <f t="shared" si="1"/>
        <v>0.8289821546596167</v>
      </c>
      <c r="U40" s="4">
        <f t="shared" si="2"/>
        <v>0.8869442234597367</v>
      </c>
    </row>
    <row r="41" spans="1:21" ht="15">
      <c r="A41">
        <f t="shared" si="3"/>
        <v>1984</v>
      </c>
      <c r="B41" t="s">
        <v>5</v>
      </c>
      <c r="C41" t="str">
        <f t="shared" si="0"/>
        <v>1984-3</v>
      </c>
      <c r="D41" t="s">
        <v>0</v>
      </c>
      <c r="E41">
        <v>1984</v>
      </c>
      <c r="F41">
        <v>3</v>
      </c>
      <c r="G41">
        <v>99.15</v>
      </c>
      <c r="J41" t="s">
        <v>8</v>
      </c>
      <c r="K41">
        <v>1984</v>
      </c>
      <c r="L41">
        <v>3</v>
      </c>
      <c r="M41">
        <v>122.17</v>
      </c>
      <c r="O41" t="s">
        <v>9</v>
      </c>
      <c r="P41">
        <v>1984</v>
      </c>
      <c r="Q41">
        <v>3</v>
      </c>
      <c r="R41">
        <v>114.66</v>
      </c>
      <c r="T41" s="4">
        <f t="shared" si="1"/>
        <v>0.8115740361790947</v>
      </c>
      <c r="U41" s="4">
        <f t="shared" si="2"/>
        <v>0.8647305075876505</v>
      </c>
    </row>
    <row r="42" spans="1:21" ht="15">
      <c r="A42">
        <f t="shared" si="3"/>
        <v>1984</v>
      </c>
      <c r="B42" t="s">
        <v>5</v>
      </c>
      <c r="C42" t="str">
        <f t="shared" si="0"/>
        <v>1984-4</v>
      </c>
      <c r="D42" t="s">
        <v>0</v>
      </c>
      <c r="E42">
        <v>1984</v>
      </c>
      <c r="F42">
        <v>4</v>
      </c>
      <c r="G42">
        <v>100.65</v>
      </c>
      <c r="J42" t="s">
        <v>8</v>
      </c>
      <c r="K42">
        <v>1984</v>
      </c>
      <c r="L42">
        <v>4</v>
      </c>
      <c r="M42">
        <v>123.16</v>
      </c>
      <c r="O42" t="s">
        <v>9</v>
      </c>
      <c r="P42">
        <v>1984</v>
      </c>
      <c r="Q42">
        <v>4</v>
      </c>
      <c r="R42">
        <v>114.32</v>
      </c>
      <c r="T42" s="4">
        <f t="shared" si="1"/>
        <v>0.8172296200064957</v>
      </c>
      <c r="U42" s="4">
        <f t="shared" si="2"/>
        <v>0.8804233729881037</v>
      </c>
    </row>
    <row r="43" spans="1:21" ht="15">
      <c r="A43">
        <f t="shared" si="3"/>
        <v>1985</v>
      </c>
      <c r="B43" t="s">
        <v>5</v>
      </c>
      <c r="C43" t="str">
        <f t="shared" si="0"/>
        <v>1985-1</v>
      </c>
      <c r="D43" t="s">
        <v>0</v>
      </c>
      <c r="E43">
        <v>1985</v>
      </c>
      <c r="F43">
        <v>1</v>
      </c>
      <c r="G43">
        <v>101.26</v>
      </c>
      <c r="J43" t="s">
        <v>8</v>
      </c>
      <c r="K43">
        <v>1985</v>
      </c>
      <c r="L43">
        <v>1</v>
      </c>
      <c r="M43">
        <v>124.9</v>
      </c>
      <c r="O43" t="s">
        <v>9</v>
      </c>
      <c r="P43">
        <v>1985</v>
      </c>
      <c r="Q43">
        <v>1</v>
      </c>
      <c r="R43">
        <v>115.3</v>
      </c>
      <c r="T43" s="4">
        <f t="shared" si="1"/>
        <v>0.810728582866293</v>
      </c>
      <c r="U43" s="4">
        <f t="shared" si="2"/>
        <v>0.8782307025151779</v>
      </c>
    </row>
    <row r="44" spans="1:21" ht="15">
      <c r="A44">
        <f t="shared" si="3"/>
        <v>1985</v>
      </c>
      <c r="B44" t="s">
        <v>5</v>
      </c>
      <c r="C44" t="str">
        <f t="shared" si="0"/>
        <v>1985-2</v>
      </c>
      <c r="D44" t="s">
        <v>0</v>
      </c>
      <c r="E44">
        <v>1985</v>
      </c>
      <c r="F44">
        <v>2</v>
      </c>
      <c r="G44">
        <v>101.21</v>
      </c>
      <c r="J44" t="s">
        <v>8</v>
      </c>
      <c r="K44">
        <v>1985</v>
      </c>
      <c r="L44">
        <v>2</v>
      </c>
      <c r="M44">
        <v>126.78</v>
      </c>
      <c r="O44" t="s">
        <v>9</v>
      </c>
      <c r="P44">
        <v>1985</v>
      </c>
      <c r="Q44">
        <v>2</v>
      </c>
      <c r="R44">
        <v>116.73</v>
      </c>
      <c r="T44" s="4">
        <f t="shared" si="1"/>
        <v>0.7983120365988325</v>
      </c>
      <c r="U44" s="4">
        <f t="shared" si="2"/>
        <v>0.8670436049001969</v>
      </c>
    </row>
    <row r="45" spans="1:21" ht="15">
      <c r="A45">
        <f t="shared" si="3"/>
        <v>1985</v>
      </c>
      <c r="B45" t="s">
        <v>5</v>
      </c>
      <c r="C45" t="str">
        <f t="shared" si="0"/>
        <v>1985-3</v>
      </c>
      <c r="D45" t="s">
        <v>0</v>
      </c>
      <c r="E45">
        <v>1985</v>
      </c>
      <c r="F45">
        <v>3</v>
      </c>
      <c r="G45">
        <v>102.75</v>
      </c>
      <c r="J45" t="s">
        <v>8</v>
      </c>
      <c r="K45">
        <v>1985</v>
      </c>
      <c r="L45">
        <v>3</v>
      </c>
      <c r="M45">
        <v>128.75</v>
      </c>
      <c r="O45" t="s">
        <v>9</v>
      </c>
      <c r="P45">
        <v>1985</v>
      </c>
      <c r="Q45">
        <v>3</v>
      </c>
      <c r="R45">
        <v>117.37</v>
      </c>
      <c r="T45" s="4">
        <f t="shared" si="1"/>
        <v>0.7980582524271844</v>
      </c>
      <c r="U45" s="4">
        <f t="shared" si="2"/>
        <v>0.8754366533185652</v>
      </c>
    </row>
    <row r="46" spans="1:21" ht="15">
      <c r="A46">
        <f t="shared" si="3"/>
        <v>1985</v>
      </c>
      <c r="B46" t="s">
        <v>5</v>
      </c>
      <c r="C46" t="str">
        <f t="shared" si="0"/>
        <v>1985-4</v>
      </c>
      <c r="D46" t="s">
        <v>0</v>
      </c>
      <c r="E46">
        <v>1985</v>
      </c>
      <c r="F46">
        <v>4</v>
      </c>
      <c r="G46">
        <v>101.96</v>
      </c>
      <c r="J46" t="s">
        <v>8</v>
      </c>
      <c r="K46">
        <v>1985</v>
      </c>
      <c r="L46">
        <v>4</v>
      </c>
      <c r="M46">
        <v>130.18</v>
      </c>
      <c r="O46" t="s">
        <v>9</v>
      </c>
      <c r="P46">
        <v>1985</v>
      </c>
      <c r="Q46">
        <v>4</v>
      </c>
      <c r="R46">
        <v>118.51</v>
      </c>
      <c r="T46" s="4">
        <f t="shared" si="1"/>
        <v>0.7832232293747119</v>
      </c>
      <c r="U46" s="4">
        <f t="shared" si="2"/>
        <v>0.8603493376086405</v>
      </c>
    </row>
    <row r="47" spans="1:21" ht="15">
      <c r="A47">
        <f t="shared" si="3"/>
        <v>1986</v>
      </c>
      <c r="B47" t="s">
        <v>5</v>
      </c>
      <c r="C47" t="str">
        <f t="shared" si="0"/>
        <v>1986-1</v>
      </c>
      <c r="D47" t="s">
        <v>0</v>
      </c>
      <c r="E47">
        <v>1986</v>
      </c>
      <c r="F47">
        <v>1</v>
      </c>
      <c r="G47">
        <v>103.01</v>
      </c>
      <c r="J47" t="s">
        <v>8</v>
      </c>
      <c r="K47">
        <v>1986</v>
      </c>
      <c r="L47">
        <v>1</v>
      </c>
      <c r="M47">
        <v>132.72</v>
      </c>
      <c r="O47" t="s">
        <v>9</v>
      </c>
      <c r="P47">
        <v>1986</v>
      </c>
      <c r="Q47">
        <v>1</v>
      </c>
      <c r="R47">
        <v>120.14</v>
      </c>
      <c r="T47" s="4">
        <f t="shared" si="1"/>
        <v>0.7761452682338759</v>
      </c>
      <c r="U47" s="4">
        <f t="shared" si="2"/>
        <v>0.8574163475944732</v>
      </c>
    </row>
    <row r="48" spans="1:21" ht="15">
      <c r="A48">
        <f t="shared" si="3"/>
        <v>1986</v>
      </c>
      <c r="B48" t="s">
        <v>5</v>
      </c>
      <c r="C48" t="str">
        <f t="shared" si="0"/>
        <v>1986-2</v>
      </c>
      <c r="D48" t="s">
        <v>0</v>
      </c>
      <c r="E48">
        <v>1986</v>
      </c>
      <c r="F48">
        <v>2</v>
      </c>
      <c r="G48">
        <v>103.54</v>
      </c>
      <c r="J48" t="s">
        <v>8</v>
      </c>
      <c r="K48">
        <v>1986</v>
      </c>
      <c r="L48">
        <v>2</v>
      </c>
      <c r="M48">
        <v>135.5</v>
      </c>
      <c r="O48" t="s">
        <v>9</v>
      </c>
      <c r="P48">
        <v>1986</v>
      </c>
      <c r="Q48">
        <v>2</v>
      </c>
      <c r="R48">
        <v>120.67</v>
      </c>
      <c r="T48" s="4">
        <f t="shared" si="1"/>
        <v>0.7641328413284133</v>
      </c>
      <c r="U48" s="4">
        <f t="shared" si="2"/>
        <v>0.8580425955084114</v>
      </c>
    </row>
    <row r="49" spans="1:21" ht="15">
      <c r="A49">
        <f t="shared" si="3"/>
        <v>1986</v>
      </c>
      <c r="B49" t="s">
        <v>5</v>
      </c>
      <c r="C49" t="str">
        <f t="shared" si="0"/>
        <v>1986-3</v>
      </c>
      <c r="D49" t="s">
        <v>0</v>
      </c>
      <c r="E49">
        <v>1986</v>
      </c>
      <c r="F49">
        <v>3</v>
      </c>
      <c r="G49">
        <v>103.98</v>
      </c>
      <c r="J49" t="s">
        <v>8</v>
      </c>
      <c r="K49">
        <v>1986</v>
      </c>
      <c r="L49">
        <v>3</v>
      </c>
      <c r="M49">
        <v>137.56</v>
      </c>
      <c r="O49" t="s">
        <v>9</v>
      </c>
      <c r="P49">
        <v>1986</v>
      </c>
      <c r="Q49">
        <v>3</v>
      </c>
      <c r="R49">
        <v>122.26</v>
      </c>
      <c r="T49" s="4">
        <f t="shared" si="1"/>
        <v>0.7558883396336145</v>
      </c>
      <c r="U49" s="4">
        <f t="shared" si="2"/>
        <v>0.8504825781122198</v>
      </c>
    </row>
    <row r="50" spans="1:21" ht="15">
      <c r="A50">
        <f t="shared" si="3"/>
        <v>1986</v>
      </c>
      <c r="B50" t="s">
        <v>5</v>
      </c>
      <c r="C50" t="str">
        <f t="shared" si="0"/>
        <v>1986-4</v>
      </c>
      <c r="D50" t="s">
        <v>0</v>
      </c>
      <c r="E50">
        <v>1986</v>
      </c>
      <c r="F50">
        <v>4</v>
      </c>
      <c r="G50">
        <v>103.6</v>
      </c>
      <c r="J50" t="s">
        <v>8</v>
      </c>
      <c r="K50">
        <v>1986</v>
      </c>
      <c r="L50">
        <v>4</v>
      </c>
      <c r="M50">
        <v>139.69</v>
      </c>
      <c r="O50" t="s">
        <v>9</v>
      </c>
      <c r="P50">
        <v>1986</v>
      </c>
      <c r="Q50">
        <v>4</v>
      </c>
      <c r="R50">
        <v>123</v>
      </c>
      <c r="T50" s="4">
        <f t="shared" si="1"/>
        <v>0.7416422077457226</v>
      </c>
      <c r="U50" s="4">
        <f t="shared" si="2"/>
        <v>0.8422764227642277</v>
      </c>
    </row>
    <row r="51" spans="1:21" ht="15">
      <c r="A51">
        <f t="shared" si="3"/>
        <v>1987</v>
      </c>
      <c r="B51" t="s">
        <v>5</v>
      </c>
      <c r="C51" t="str">
        <f t="shared" si="0"/>
        <v>1987-1</v>
      </c>
      <c r="D51" t="s">
        <v>0</v>
      </c>
      <c r="E51">
        <v>1987</v>
      </c>
      <c r="F51">
        <v>1</v>
      </c>
      <c r="G51">
        <v>105.19</v>
      </c>
      <c r="J51" t="s">
        <v>8</v>
      </c>
      <c r="K51">
        <v>1987</v>
      </c>
      <c r="L51">
        <v>1</v>
      </c>
      <c r="M51">
        <v>142.46</v>
      </c>
      <c r="O51" t="s">
        <v>9</v>
      </c>
      <c r="P51">
        <v>1987</v>
      </c>
      <c r="Q51">
        <v>1</v>
      </c>
      <c r="R51">
        <v>124.92</v>
      </c>
      <c r="T51" s="4">
        <f t="shared" si="1"/>
        <v>0.7383827039168889</v>
      </c>
      <c r="U51" s="4">
        <f t="shared" si="2"/>
        <v>0.8420589177073327</v>
      </c>
    </row>
    <row r="52" spans="1:21" ht="15">
      <c r="A52">
        <f t="shared" si="3"/>
        <v>1987</v>
      </c>
      <c r="B52" t="s">
        <v>5</v>
      </c>
      <c r="C52" t="str">
        <f t="shared" si="0"/>
        <v>1987-2</v>
      </c>
      <c r="D52" t="s">
        <v>0</v>
      </c>
      <c r="E52">
        <v>1987</v>
      </c>
      <c r="F52">
        <v>2</v>
      </c>
      <c r="G52">
        <v>105.18</v>
      </c>
      <c r="J52" t="s">
        <v>8</v>
      </c>
      <c r="K52">
        <v>1987</v>
      </c>
      <c r="L52">
        <v>2</v>
      </c>
      <c r="M52">
        <v>144.68</v>
      </c>
      <c r="O52" t="s">
        <v>9</v>
      </c>
      <c r="P52">
        <v>1987</v>
      </c>
      <c r="Q52">
        <v>2</v>
      </c>
      <c r="R52">
        <v>126.26</v>
      </c>
      <c r="T52" s="4">
        <f t="shared" si="1"/>
        <v>0.726983688139342</v>
      </c>
      <c r="U52" s="4">
        <f t="shared" si="2"/>
        <v>0.8330429272928878</v>
      </c>
    </row>
    <row r="53" spans="1:21" ht="15">
      <c r="A53">
        <f t="shared" si="3"/>
        <v>1987</v>
      </c>
      <c r="B53" t="s">
        <v>5</v>
      </c>
      <c r="C53" t="str">
        <f t="shared" si="0"/>
        <v>1987-3</v>
      </c>
      <c r="D53" t="s">
        <v>0</v>
      </c>
      <c r="E53">
        <v>1987</v>
      </c>
      <c r="F53">
        <v>3</v>
      </c>
      <c r="G53">
        <v>105.25</v>
      </c>
      <c r="J53" t="s">
        <v>8</v>
      </c>
      <c r="K53">
        <v>1987</v>
      </c>
      <c r="L53">
        <v>3</v>
      </c>
      <c r="M53">
        <v>146.35</v>
      </c>
      <c r="O53" t="s">
        <v>9</v>
      </c>
      <c r="P53">
        <v>1987</v>
      </c>
      <c r="Q53">
        <v>3</v>
      </c>
      <c r="R53">
        <v>126.76</v>
      </c>
      <c r="T53" s="4">
        <f t="shared" si="1"/>
        <v>0.7191663819610523</v>
      </c>
      <c r="U53" s="4">
        <f t="shared" si="2"/>
        <v>0.8303092458188702</v>
      </c>
    </row>
    <row r="54" spans="1:21" ht="15">
      <c r="A54">
        <f t="shared" si="3"/>
        <v>1987</v>
      </c>
      <c r="B54" t="s">
        <v>5</v>
      </c>
      <c r="C54" t="str">
        <f t="shared" si="0"/>
        <v>1987-4</v>
      </c>
      <c r="D54" t="s">
        <v>0</v>
      </c>
      <c r="E54">
        <v>1987</v>
      </c>
      <c r="F54">
        <v>4</v>
      </c>
      <c r="G54">
        <v>101.81</v>
      </c>
      <c r="J54" t="s">
        <v>8</v>
      </c>
      <c r="K54">
        <v>1987</v>
      </c>
      <c r="L54">
        <v>4</v>
      </c>
      <c r="M54">
        <v>147.3</v>
      </c>
      <c r="O54" t="s">
        <v>9</v>
      </c>
      <c r="P54">
        <v>1987</v>
      </c>
      <c r="Q54">
        <v>4</v>
      </c>
      <c r="R54">
        <v>125.99</v>
      </c>
      <c r="T54" s="4">
        <f t="shared" si="1"/>
        <v>0.6911744738628649</v>
      </c>
      <c r="U54" s="4">
        <f t="shared" si="2"/>
        <v>0.8080800063497103</v>
      </c>
    </row>
    <row r="55" spans="1:21" ht="15">
      <c r="A55">
        <f t="shared" si="3"/>
        <v>1988</v>
      </c>
      <c r="B55" t="s">
        <v>5</v>
      </c>
      <c r="C55" t="str">
        <f t="shared" si="0"/>
        <v>1988-1</v>
      </c>
      <c r="D55" t="s">
        <v>0</v>
      </c>
      <c r="E55">
        <v>1988</v>
      </c>
      <c r="F55">
        <v>1</v>
      </c>
      <c r="G55">
        <v>104.23</v>
      </c>
      <c r="J55" t="s">
        <v>8</v>
      </c>
      <c r="K55">
        <v>1988</v>
      </c>
      <c r="L55">
        <v>1</v>
      </c>
      <c r="M55">
        <v>149.59</v>
      </c>
      <c r="O55" t="s">
        <v>9</v>
      </c>
      <c r="P55">
        <v>1988</v>
      </c>
      <c r="Q55">
        <v>1</v>
      </c>
      <c r="R55">
        <v>126.87</v>
      </c>
      <c r="T55" s="4">
        <f t="shared" si="1"/>
        <v>0.6967711745437529</v>
      </c>
      <c r="U55" s="4">
        <f t="shared" si="2"/>
        <v>0.8215496177189249</v>
      </c>
    </row>
    <row r="56" spans="1:21" ht="15">
      <c r="A56">
        <f t="shared" si="3"/>
        <v>1988</v>
      </c>
      <c r="B56" t="s">
        <v>5</v>
      </c>
      <c r="C56" t="str">
        <f t="shared" si="0"/>
        <v>1988-2</v>
      </c>
      <c r="D56" t="s">
        <v>0</v>
      </c>
      <c r="E56">
        <v>1988</v>
      </c>
      <c r="F56">
        <v>2</v>
      </c>
      <c r="G56">
        <v>105.86</v>
      </c>
      <c r="J56" t="s">
        <v>8</v>
      </c>
      <c r="K56">
        <v>1988</v>
      </c>
      <c r="L56">
        <v>2</v>
      </c>
      <c r="M56">
        <v>152.59</v>
      </c>
      <c r="O56" t="s">
        <v>9</v>
      </c>
      <c r="P56">
        <v>1988</v>
      </c>
      <c r="Q56">
        <v>2</v>
      </c>
      <c r="R56">
        <v>128.51</v>
      </c>
      <c r="T56" s="4">
        <f t="shared" si="1"/>
        <v>0.6937545055377154</v>
      </c>
      <c r="U56" s="4">
        <f t="shared" si="2"/>
        <v>0.8237491245817447</v>
      </c>
    </row>
    <row r="57" spans="1:21" ht="15">
      <c r="A57">
        <f t="shared" si="3"/>
        <v>1988</v>
      </c>
      <c r="B57" t="s">
        <v>5</v>
      </c>
      <c r="C57" t="str">
        <f t="shared" si="0"/>
        <v>1988-3</v>
      </c>
      <c r="D57" t="s">
        <v>0</v>
      </c>
      <c r="E57">
        <v>1988</v>
      </c>
      <c r="F57">
        <v>3</v>
      </c>
      <c r="G57">
        <v>108.06</v>
      </c>
      <c r="J57" t="s">
        <v>8</v>
      </c>
      <c r="K57">
        <v>1988</v>
      </c>
      <c r="L57">
        <v>3</v>
      </c>
      <c r="M57">
        <v>154.17</v>
      </c>
      <c r="O57" t="s">
        <v>9</v>
      </c>
      <c r="P57">
        <v>1988</v>
      </c>
      <c r="Q57">
        <v>3</v>
      </c>
      <c r="R57">
        <v>129.24</v>
      </c>
      <c r="T57" s="4">
        <f t="shared" si="1"/>
        <v>0.700914574820004</v>
      </c>
      <c r="U57" s="4">
        <f t="shared" si="2"/>
        <v>0.8361188486536676</v>
      </c>
    </row>
    <row r="58" spans="1:21" ht="15">
      <c r="A58">
        <f t="shared" si="3"/>
        <v>1988</v>
      </c>
      <c r="B58" t="s">
        <v>5</v>
      </c>
      <c r="C58" t="str">
        <f t="shared" si="0"/>
        <v>1988-4</v>
      </c>
      <c r="D58" t="s">
        <v>0</v>
      </c>
      <c r="E58">
        <v>1988</v>
      </c>
      <c r="F58">
        <v>4</v>
      </c>
      <c r="G58">
        <v>107.52</v>
      </c>
      <c r="J58" t="s">
        <v>8</v>
      </c>
      <c r="K58">
        <v>1988</v>
      </c>
      <c r="L58">
        <v>4</v>
      </c>
      <c r="M58">
        <v>155.59</v>
      </c>
      <c r="O58" t="s">
        <v>9</v>
      </c>
      <c r="P58">
        <v>1988</v>
      </c>
      <c r="Q58">
        <v>4</v>
      </c>
      <c r="R58">
        <v>129.24</v>
      </c>
      <c r="T58" s="4">
        <f t="shared" si="1"/>
        <v>0.6910469824538852</v>
      </c>
      <c r="U58" s="4">
        <f t="shared" si="2"/>
        <v>0.8319405756731661</v>
      </c>
    </row>
    <row r="59" spans="1:21" ht="15">
      <c r="A59">
        <f t="shared" si="3"/>
        <v>1989</v>
      </c>
      <c r="B59" t="s">
        <v>5</v>
      </c>
      <c r="C59" t="str">
        <f t="shared" si="0"/>
        <v>1989-1</v>
      </c>
      <c r="D59" t="s">
        <v>0</v>
      </c>
      <c r="E59">
        <v>1989</v>
      </c>
      <c r="F59">
        <v>1</v>
      </c>
      <c r="G59">
        <v>109.54</v>
      </c>
      <c r="J59" t="s">
        <v>8</v>
      </c>
      <c r="K59">
        <v>1989</v>
      </c>
      <c r="L59">
        <v>1</v>
      </c>
      <c r="M59">
        <v>157.4</v>
      </c>
      <c r="O59" t="s">
        <v>9</v>
      </c>
      <c r="P59">
        <v>1989</v>
      </c>
      <c r="Q59">
        <v>1</v>
      </c>
      <c r="R59">
        <v>130.04</v>
      </c>
      <c r="T59" s="4">
        <f t="shared" si="1"/>
        <v>0.6959339263024142</v>
      </c>
      <c r="U59" s="4">
        <f t="shared" si="2"/>
        <v>0.8423561980928946</v>
      </c>
    </row>
    <row r="60" spans="1:21" ht="15">
      <c r="A60">
        <f t="shared" si="3"/>
        <v>1989</v>
      </c>
      <c r="B60" t="s">
        <v>5</v>
      </c>
      <c r="C60" t="str">
        <f t="shared" si="0"/>
        <v>1989-2</v>
      </c>
      <c r="D60" t="s">
        <v>0</v>
      </c>
      <c r="E60">
        <v>1989</v>
      </c>
      <c r="F60">
        <v>2</v>
      </c>
      <c r="G60">
        <v>110.72</v>
      </c>
      <c r="J60" t="s">
        <v>8</v>
      </c>
      <c r="K60">
        <v>1989</v>
      </c>
      <c r="L60">
        <v>2</v>
      </c>
      <c r="M60">
        <v>159.56</v>
      </c>
      <c r="O60" t="s">
        <v>9</v>
      </c>
      <c r="P60">
        <v>1989</v>
      </c>
      <c r="Q60">
        <v>2</v>
      </c>
      <c r="R60">
        <v>131.4</v>
      </c>
      <c r="T60" s="4">
        <f t="shared" si="1"/>
        <v>0.693908247681123</v>
      </c>
      <c r="U60" s="4">
        <f t="shared" si="2"/>
        <v>0.8426179604261795</v>
      </c>
    </row>
    <row r="61" spans="1:21" ht="15">
      <c r="A61">
        <f t="shared" si="3"/>
        <v>1989</v>
      </c>
      <c r="B61" t="s">
        <v>5</v>
      </c>
      <c r="C61" t="str">
        <f t="shared" si="0"/>
        <v>1989-3</v>
      </c>
      <c r="D61" t="s">
        <v>0</v>
      </c>
      <c r="E61">
        <v>1989</v>
      </c>
      <c r="F61">
        <v>3</v>
      </c>
      <c r="G61">
        <v>112.8</v>
      </c>
      <c r="J61" t="s">
        <v>8</v>
      </c>
      <c r="K61">
        <v>1989</v>
      </c>
      <c r="L61">
        <v>3</v>
      </c>
      <c r="M61">
        <v>162.96</v>
      </c>
      <c r="O61" t="s">
        <v>9</v>
      </c>
      <c r="P61">
        <v>1989</v>
      </c>
      <c r="Q61">
        <v>3</v>
      </c>
      <c r="R61">
        <v>132.87</v>
      </c>
      <c r="T61" s="4">
        <f t="shared" si="1"/>
        <v>0.6921944035346097</v>
      </c>
      <c r="U61" s="4">
        <f t="shared" si="2"/>
        <v>0.8489501016030706</v>
      </c>
    </row>
    <row r="62" spans="1:21" ht="15">
      <c r="A62">
        <f t="shared" si="3"/>
        <v>1989</v>
      </c>
      <c r="B62" t="s">
        <v>5</v>
      </c>
      <c r="C62" t="str">
        <f t="shared" si="0"/>
        <v>1989-4</v>
      </c>
      <c r="D62" t="s">
        <v>0</v>
      </c>
      <c r="E62">
        <v>1989</v>
      </c>
      <c r="F62">
        <v>4</v>
      </c>
      <c r="G62">
        <v>113.74</v>
      </c>
      <c r="J62" t="s">
        <v>8</v>
      </c>
      <c r="K62">
        <v>1989</v>
      </c>
      <c r="L62">
        <v>4</v>
      </c>
      <c r="M62">
        <v>164.31</v>
      </c>
      <c r="O62" t="s">
        <v>9</v>
      </c>
      <c r="P62">
        <v>1989</v>
      </c>
      <c r="Q62">
        <v>4</v>
      </c>
      <c r="R62">
        <v>133.48</v>
      </c>
      <c r="T62" s="4">
        <f t="shared" si="1"/>
        <v>0.6922281054105045</v>
      </c>
      <c r="U62" s="4">
        <f t="shared" si="2"/>
        <v>0.852112676056338</v>
      </c>
    </row>
    <row r="63" spans="1:21" ht="15">
      <c r="A63">
        <f t="shared" si="3"/>
        <v>1990</v>
      </c>
      <c r="B63" t="s">
        <v>5</v>
      </c>
      <c r="C63" t="str">
        <f t="shared" si="0"/>
        <v>1990-1</v>
      </c>
      <c r="D63" t="s">
        <v>0</v>
      </c>
      <c r="E63">
        <v>1990</v>
      </c>
      <c r="F63">
        <v>1</v>
      </c>
      <c r="G63">
        <v>115.35</v>
      </c>
      <c r="J63" t="s">
        <v>8</v>
      </c>
      <c r="K63">
        <v>1990</v>
      </c>
      <c r="L63">
        <v>1</v>
      </c>
      <c r="M63">
        <v>165.25</v>
      </c>
      <c r="O63" t="s">
        <v>9</v>
      </c>
      <c r="P63">
        <v>1990</v>
      </c>
      <c r="Q63">
        <v>1</v>
      </c>
      <c r="R63">
        <v>133.91</v>
      </c>
      <c r="T63" s="4">
        <f t="shared" si="1"/>
        <v>0.6980332829046898</v>
      </c>
      <c r="U63" s="4">
        <f t="shared" si="2"/>
        <v>0.861399447390038</v>
      </c>
    </row>
    <row r="64" spans="1:21" ht="15">
      <c r="A64">
        <f t="shared" si="3"/>
        <v>1990</v>
      </c>
      <c r="B64" t="s">
        <v>5</v>
      </c>
      <c r="C64" t="str">
        <f t="shared" si="0"/>
        <v>1990-2</v>
      </c>
      <c r="D64" t="s">
        <v>0</v>
      </c>
      <c r="E64">
        <v>1990</v>
      </c>
      <c r="F64">
        <v>2</v>
      </c>
      <c r="G64">
        <v>116.77</v>
      </c>
      <c r="J64" t="s">
        <v>8</v>
      </c>
      <c r="K64">
        <v>1990</v>
      </c>
      <c r="L64">
        <v>2</v>
      </c>
      <c r="M64">
        <v>165.93</v>
      </c>
      <c r="O64" t="s">
        <v>9</v>
      </c>
      <c r="P64">
        <v>1990</v>
      </c>
      <c r="Q64">
        <v>2</v>
      </c>
      <c r="R64">
        <v>134.49</v>
      </c>
      <c r="T64" s="4">
        <f t="shared" si="1"/>
        <v>0.7037304887603205</v>
      </c>
      <c r="U64" s="4">
        <f t="shared" si="2"/>
        <v>0.868242992044018</v>
      </c>
    </row>
    <row r="65" spans="1:21" ht="15">
      <c r="A65">
        <f t="shared" si="3"/>
        <v>1990</v>
      </c>
      <c r="B65" t="s">
        <v>5</v>
      </c>
      <c r="C65" t="str">
        <f t="shared" si="0"/>
        <v>1990-3</v>
      </c>
      <c r="D65" t="s">
        <v>0</v>
      </c>
      <c r="E65">
        <v>1990</v>
      </c>
      <c r="F65">
        <v>3</v>
      </c>
      <c r="G65">
        <v>118.33</v>
      </c>
      <c r="J65" t="s">
        <v>8</v>
      </c>
      <c r="K65">
        <v>1990</v>
      </c>
      <c r="L65">
        <v>3</v>
      </c>
      <c r="M65">
        <v>166.96</v>
      </c>
      <c r="O65" t="s">
        <v>9</v>
      </c>
      <c r="P65">
        <v>1990</v>
      </c>
      <c r="Q65">
        <v>3</v>
      </c>
      <c r="R65">
        <v>135.26</v>
      </c>
      <c r="T65" s="4">
        <f t="shared" si="1"/>
        <v>0.7087326305701964</v>
      </c>
      <c r="U65" s="4">
        <f t="shared" si="2"/>
        <v>0.8748336537039776</v>
      </c>
    </row>
    <row r="66" spans="1:21" ht="15">
      <c r="A66">
        <f t="shared" si="3"/>
        <v>1990</v>
      </c>
      <c r="B66" t="s">
        <v>5</v>
      </c>
      <c r="C66" t="str">
        <f t="shared" si="0"/>
        <v>1990-4</v>
      </c>
      <c r="D66" t="s">
        <v>0</v>
      </c>
      <c r="E66">
        <v>1990</v>
      </c>
      <c r="F66">
        <v>4</v>
      </c>
      <c r="G66">
        <v>119.31</v>
      </c>
      <c r="J66" t="s">
        <v>8</v>
      </c>
      <c r="K66">
        <v>1990</v>
      </c>
      <c r="L66">
        <v>4</v>
      </c>
      <c r="M66">
        <v>166.31</v>
      </c>
      <c r="O66" t="s">
        <v>9</v>
      </c>
      <c r="P66">
        <v>1990</v>
      </c>
      <c r="Q66">
        <v>4</v>
      </c>
      <c r="R66">
        <v>134.98</v>
      </c>
      <c r="T66" s="4">
        <f t="shared" si="1"/>
        <v>0.717395225783176</v>
      </c>
      <c r="U66" s="4">
        <f t="shared" si="2"/>
        <v>0.8839087272188473</v>
      </c>
    </row>
    <row r="67" spans="1:21" ht="15">
      <c r="A67">
        <f t="shared" si="3"/>
        <v>1991</v>
      </c>
      <c r="B67" t="s">
        <v>5</v>
      </c>
      <c r="C67" t="str">
        <f aca="true" t="shared" si="4" ref="C67:C130">CONCATENATE(E67,B67,F67)</f>
        <v>1991-1</v>
      </c>
      <c r="D67" t="s">
        <v>0</v>
      </c>
      <c r="E67">
        <v>1991</v>
      </c>
      <c r="F67">
        <v>1</v>
      </c>
      <c r="G67">
        <v>120.88</v>
      </c>
      <c r="J67" t="s">
        <v>8</v>
      </c>
      <c r="K67">
        <v>1991</v>
      </c>
      <c r="L67">
        <v>1</v>
      </c>
      <c r="M67">
        <v>167.68</v>
      </c>
      <c r="O67" t="s">
        <v>9</v>
      </c>
      <c r="P67">
        <v>1991</v>
      </c>
      <c r="Q67">
        <v>1</v>
      </c>
      <c r="R67">
        <v>136.56</v>
      </c>
      <c r="T67" s="4">
        <f aca="true" t="shared" si="5" ref="T67:T130">G67/M67</f>
        <v>0.7208969465648855</v>
      </c>
      <c r="U67" s="4">
        <f aca="true" t="shared" si="6" ref="U67:U130">G67/R67</f>
        <v>0.8851786760398359</v>
      </c>
    </row>
    <row r="68" spans="1:21" ht="15">
      <c r="A68">
        <f t="shared" si="3"/>
        <v>1991</v>
      </c>
      <c r="B68" t="s">
        <v>5</v>
      </c>
      <c r="C68" t="str">
        <f t="shared" si="4"/>
        <v>1991-2</v>
      </c>
      <c r="D68" t="s">
        <v>0</v>
      </c>
      <c r="E68">
        <v>1991</v>
      </c>
      <c r="F68">
        <v>2</v>
      </c>
      <c r="G68">
        <v>122.22</v>
      </c>
      <c r="J68" t="s">
        <v>8</v>
      </c>
      <c r="K68">
        <v>1991</v>
      </c>
      <c r="L68">
        <v>2</v>
      </c>
      <c r="M68">
        <v>168.8</v>
      </c>
      <c r="O68" t="s">
        <v>9</v>
      </c>
      <c r="P68">
        <v>1991</v>
      </c>
      <c r="Q68">
        <v>2</v>
      </c>
      <c r="R68">
        <v>137.75</v>
      </c>
      <c r="T68" s="4">
        <f t="shared" si="5"/>
        <v>0.7240521327014218</v>
      </c>
      <c r="U68" s="4">
        <f t="shared" si="6"/>
        <v>0.8872595281306715</v>
      </c>
    </row>
    <row r="69" spans="1:21" ht="15">
      <c r="A69">
        <f t="shared" si="3"/>
        <v>1991</v>
      </c>
      <c r="B69" t="s">
        <v>5</v>
      </c>
      <c r="C69" t="str">
        <f t="shared" si="4"/>
        <v>1991-3</v>
      </c>
      <c r="D69" t="s">
        <v>0</v>
      </c>
      <c r="E69">
        <v>1991</v>
      </c>
      <c r="F69">
        <v>3</v>
      </c>
      <c r="G69">
        <v>123.31</v>
      </c>
      <c r="J69" t="s">
        <v>8</v>
      </c>
      <c r="K69">
        <v>1991</v>
      </c>
      <c r="L69">
        <v>3</v>
      </c>
      <c r="M69">
        <v>169.13</v>
      </c>
      <c r="O69" t="s">
        <v>9</v>
      </c>
      <c r="P69">
        <v>1991</v>
      </c>
      <c r="Q69">
        <v>3</v>
      </c>
      <c r="R69">
        <v>138.24</v>
      </c>
      <c r="T69" s="4">
        <f t="shared" si="5"/>
        <v>0.7290841364630758</v>
      </c>
      <c r="U69" s="4">
        <f t="shared" si="6"/>
        <v>0.8919994212962963</v>
      </c>
    </row>
    <row r="70" spans="1:21" ht="15">
      <c r="A70">
        <f t="shared" si="3"/>
        <v>1991</v>
      </c>
      <c r="B70" t="s">
        <v>5</v>
      </c>
      <c r="C70" t="str">
        <f t="shared" si="4"/>
        <v>1991-4</v>
      </c>
      <c r="D70" t="s">
        <v>0</v>
      </c>
      <c r="E70">
        <v>1991</v>
      </c>
      <c r="F70">
        <v>4</v>
      </c>
      <c r="G70">
        <v>125.19</v>
      </c>
      <c r="J70" t="s">
        <v>8</v>
      </c>
      <c r="K70">
        <v>1991</v>
      </c>
      <c r="L70">
        <v>4</v>
      </c>
      <c r="M70">
        <v>171.5</v>
      </c>
      <c r="O70" t="s">
        <v>9</v>
      </c>
      <c r="P70">
        <v>1991</v>
      </c>
      <c r="Q70">
        <v>4</v>
      </c>
      <c r="R70">
        <v>140.08</v>
      </c>
      <c r="T70" s="4">
        <f t="shared" si="5"/>
        <v>0.7299708454810495</v>
      </c>
      <c r="U70" s="4">
        <f t="shared" si="6"/>
        <v>0.8937035979440319</v>
      </c>
    </row>
    <row r="71" spans="1:21" ht="15">
      <c r="A71">
        <f t="shared" si="3"/>
        <v>1992</v>
      </c>
      <c r="B71" t="s">
        <v>5</v>
      </c>
      <c r="C71" t="str">
        <f t="shared" si="4"/>
        <v>1992-1</v>
      </c>
      <c r="D71" t="s">
        <v>0</v>
      </c>
      <c r="E71">
        <v>1992</v>
      </c>
      <c r="F71">
        <v>1</v>
      </c>
      <c r="G71">
        <v>125.55</v>
      </c>
      <c r="J71" t="s">
        <v>8</v>
      </c>
      <c r="K71">
        <v>1992</v>
      </c>
      <c r="L71">
        <v>1</v>
      </c>
      <c r="M71">
        <v>172.82</v>
      </c>
      <c r="O71" t="s">
        <v>9</v>
      </c>
      <c r="P71">
        <v>1992</v>
      </c>
      <c r="Q71">
        <v>1</v>
      </c>
      <c r="R71">
        <v>141.06</v>
      </c>
      <c r="T71" s="4">
        <f t="shared" si="5"/>
        <v>0.7264784168499017</v>
      </c>
      <c r="U71" s="4">
        <f t="shared" si="6"/>
        <v>0.8900467886005955</v>
      </c>
    </row>
    <row r="72" spans="1:21" ht="15">
      <c r="A72">
        <f aca="true" t="shared" si="7" ref="A72:A135">A68+1</f>
        <v>1992</v>
      </c>
      <c r="B72" t="s">
        <v>5</v>
      </c>
      <c r="C72" t="str">
        <f t="shared" si="4"/>
        <v>1992-2</v>
      </c>
      <c r="D72" t="s">
        <v>0</v>
      </c>
      <c r="E72">
        <v>1992</v>
      </c>
      <c r="F72">
        <v>2</v>
      </c>
      <c r="G72">
        <v>127.62</v>
      </c>
      <c r="J72" t="s">
        <v>8</v>
      </c>
      <c r="K72">
        <v>1992</v>
      </c>
      <c r="L72">
        <v>2</v>
      </c>
      <c r="M72">
        <v>172.78</v>
      </c>
      <c r="O72" t="s">
        <v>9</v>
      </c>
      <c r="P72">
        <v>1992</v>
      </c>
      <c r="Q72">
        <v>2</v>
      </c>
      <c r="R72">
        <v>142.01</v>
      </c>
      <c r="T72" s="4">
        <f t="shared" si="5"/>
        <v>0.7386271559208242</v>
      </c>
      <c r="U72" s="4">
        <f t="shared" si="6"/>
        <v>0.8986691078093093</v>
      </c>
    </row>
    <row r="73" spans="1:21" ht="15">
      <c r="A73">
        <f t="shared" si="7"/>
        <v>1992</v>
      </c>
      <c r="B73" t="s">
        <v>5</v>
      </c>
      <c r="C73" t="str">
        <f t="shared" si="4"/>
        <v>1992-3</v>
      </c>
      <c r="D73" t="s">
        <v>0</v>
      </c>
      <c r="E73">
        <v>1992</v>
      </c>
      <c r="F73">
        <v>3</v>
      </c>
      <c r="G73">
        <v>129.27</v>
      </c>
      <c r="J73" t="s">
        <v>8</v>
      </c>
      <c r="K73">
        <v>1992</v>
      </c>
      <c r="L73">
        <v>3</v>
      </c>
      <c r="M73">
        <v>174.75</v>
      </c>
      <c r="O73" t="s">
        <v>9</v>
      </c>
      <c r="P73">
        <v>1992</v>
      </c>
      <c r="Q73">
        <v>3</v>
      </c>
      <c r="R73">
        <v>143.65</v>
      </c>
      <c r="T73" s="4">
        <f t="shared" si="5"/>
        <v>0.7397424892703863</v>
      </c>
      <c r="U73" s="4">
        <f t="shared" si="6"/>
        <v>0.8998955795335887</v>
      </c>
    </row>
    <row r="74" spans="1:21" ht="15">
      <c r="A74">
        <f t="shared" si="7"/>
        <v>1992</v>
      </c>
      <c r="B74" t="s">
        <v>5</v>
      </c>
      <c r="C74" t="str">
        <f t="shared" si="4"/>
        <v>1992-4</v>
      </c>
      <c r="D74" t="s">
        <v>0</v>
      </c>
      <c r="E74">
        <v>1992</v>
      </c>
      <c r="F74">
        <v>4</v>
      </c>
      <c r="G74">
        <v>130.41</v>
      </c>
      <c r="J74" t="s">
        <v>8</v>
      </c>
      <c r="K74">
        <v>1992</v>
      </c>
      <c r="L74">
        <v>4</v>
      </c>
      <c r="M74">
        <v>175.63</v>
      </c>
      <c r="O74" t="s">
        <v>9</v>
      </c>
      <c r="P74">
        <v>1992</v>
      </c>
      <c r="Q74">
        <v>4</v>
      </c>
      <c r="R74">
        <v>144.59</v>
      </c>
      <c r="T74" s="4">
        <f t="shared" si="5"/>
        <v>0.7425269031486648</v>
      </c>
      <c r="U74" s="4">
        <f t="shared" si="6"/>
        <v>0.901929594024483</v>
      </c>
    </row>
    <row r="75" spans="1:21" ht="15">
      <c r="A75">
        <f t="shared" si="7"/>
        <v>1993</v>
      </c>
      <c r="B75" t="s">
        <v>5</v>
      </c>
      <c r="C75" t="str">
        <f t="shared" si="4"/>
        <v>1993-1</v>
      </c>
      <c r="D75" t="s">
        <v>0</v>
      </c>
      <c r="E75">
        <v>1993</v>
      </c>
      <c r="F75">
        <v>1</v>
      </c>
      <c r="G75">
        <v>131.6</v>
      </c>
      <c r="J75" t="s">
        <v>8</v>
      </c>
      <c r="K75">
        <v>1993</v>
      </c>
      <c r="L75">
        <v>1</v>
      </c>
      <c r="M75">
        <v>175.71</v>
      </c>
      <c r="O75" t="s">
        <v>9</v>
      </c>
      <c r="P75">
        <v>1993</v>
      </c>
      <c r="Q75">
        <v>1</v>
      </c>
      <c r="R75">
        <v>145.49</v>
      </c>
      <c r="T75" s="4">
        <f t="shared" si="5"/>
        <v>0.7489613567810597</v>
      </c>
      <c r="U75" s="4">
        <f t="shared" si="6"/>
        <v>0.9045295209292734</v>
      </c>
    </row>
    <row r="76" spans="1:21" ht="15">
      <c r="A76">
        <f t="shared" si="7"/>
        <v>1993</v>
      </c>
      <c r="B76" t="s">
        <v>5</v>
      </c>
      <c r="C76" t="str">
        <f t="shared" si="4"/>
        <v>1993-2</v>
      </c>
      <c r="D76" t="s">
        <v>0</v>
      </c>
      <c r="E76">
        <v>1993</v>
      </c>
      <c r="F76">
        <v>2</v>
      </c>
      <c r="G76">
        <v>133.49</v>
      </c>
      <c r="J76" t="s">
        <v>8</v>
      </c>
      <c r="K76">
        <v>1993</v>
      </c>
      <c r="L76">
        <v>2</v>
      </c>
      <c r="M76">
        <v>177.39</v>
      </c>
      <c r="O76" t="s">
        <v>9</v>
      </c>
      <c r="P76">
        <v>1993</v>
      </c>
      <c r="Q76">
        <v>2</v>
      </c>
      <c r="R76">
        <v>147</v>
      </c>
      <c r="T76" s="4">
        <f t="shared" si="5"/>
        <v>0.7525226901178196</v>
      </c>
      <c r="U76" s="4">
        <f t="shared" si="6"/>
        <v>0.9080952380952382</v>
      </c>
    </row>
    <row r="77" spans="1:21" ht="15">
      <c r="A77">
        <f t="shared" si="7"/>
        <v>1993</v>
      </c>
      <c r="B77" t="s">
        <v>5</v>
      </c>
      <c r="C77" t="str">
        <f t="shared" si="4"/>
        <v>1993-3</v>
      </c>
      <c r="D77" t="s">
        <v>0</v>
      </c>
      <c r="E77">
        <v>1993</v>
      </c>
      <c r="F77">
        <v>3</v>
      </c>
      <c r="G77">
        <v>136.18</v>
      </c>
      <c r="J77" t="s">
        <v>8</v>
      </c>
      <c r="K77">
        <v>1993</v>
      </c>
      <c r="L77">
        <v>3</v>
      </c>
      <c r="M77">
        <v>178.83</v>
      </c>
      <c r="O77" t="s">
        <v>9</v>
      </c>
      <c r="P77">
        <v>1993</v>
      </c>
      <c r="Q77">
        <v>3</v>
      </c>
      <c r="R77">
        <v>148.94</v>
      </c>
      <c r="T77" s="4">
        <f t="shared" si="5"/>
        <v>0.761505340267293</v>
      </c>
      <c r="U77" s="4">
        <f t="shared" si="6"/>
        <v>0.9143279172821271</v>
      </c>
    </row>
    <row r="78" spans="1:21" ht="15">
      <c r="A78">
        <f t="shared" si="7"/>
        <v>1993</v>
      </c>
      <c r="B78" t="s">
        <v>5</v>
      </c>
      <c r="C78" t="str">
        <f t="shared" si="4"/>
        <v>1993-4</v>
      </c>
      <c r="D78" t="s">
        <v>0</v>
      </c>
      <c r="E78">
        <v>1993</v>
      </c>
      <c r="F78">
        <v>4</v>
      </c>
      <c r="G78">
        <v>137.75</v>
      </c>
      <c r="J78" t="s">
        <v>8</v>
      </c>
      <c r="K78">
        <v>1993</v>
      </c>
      <c r="L78">
        <v>4</v>
      </c>
      <c r="M78">
        <v>180.29</v>
      </c>
      <c r="O78" t="s">
        <v>9</v>
      </c>
      <c r="P78">
        <v>1993</v>
      </c>
      <c r="Q78">
        <v>4</v>
      </c>
      <c r="R78">
        <v>150.5</v>
      </c>
      <c r="T78" s="4">
        <f t="shared" si="5"/>
        <v>0.7640468134671918</v>
      </c>
      <c r="U78" s="4">
        <f t="shared" si="6"/>
        <v>0.915282392026578</v>
      </c>
    </row>
    <row r="79" spans="1:21" ht="15">
      <c r="A79">
        <f t="shared" si="7"/>
        <v>1994</v>
      </c>
      <c r="B79" t="s">
        <v>5</v>
      </c>
      <c r="C79" t="str">
        <f t="shared" si="4"/>
        <v>1994-1</v>
      </c>
      <c r="D79" t="s">
        <v>0</v>
      </c>
      <c r="E79">
        <v>1994</v>
      </c>
      <c r="F79">
        <v>1</v>
      </c>
      <c r="G79">
        <v>140.35</v>
      </c>
      <c r="J79" t="s">
        <v>8</v>
      </c>
      <c r="K79">
        <v>1994</v>
      </c>
      <c r="L79">
        <v>1</v>
      </c>
      <c r="M79">
        <v>181.42</v>
      </c>
      <c r="O79" t="s">
        <v>9</v>
      </c>
      <c r="P79">
        <v>1994</v>
      </c>
      <c r="Q79">
        <v>1</v>
      </c>
      <c r="R79">
        <v>152.39</v>
      </c>
      <c r="T79" s="4">
        <f t="shared" si="5"/>
        <v>0.7736192261051703</v>
      </c>
      <c r="U79" s="4">
        <f t="shared" si="6"/>
        <v>0.9209921910886542</v>
      </c>
    </row>
    <row r="80" spans="1:21" ht="15">
      <c r="A80">
        <f t="shared" si="7"/>
        <v>1994</v>
      </c>
      <c r="B80" t="s">
        <v>5</v>
      </c>
      <c r="C80" t="str">
        <f t="shared" si="4"/>
        <v>1994-2</v>
      </c>
      <c r="D80" t="s">
        <v>0</v>
      </c>
      <c r="E80">
        <v>1994</v>
      </c>
      <c r="F80">
        <v>2</v>
      </c>
      <c r="G80">
        <v>143.91</v>
      </c>
      <c r="J80" t="s">
        <v>8</v>
      </c>
      <c r="K80">
        <v>1994</v>
      </c>
      <c r="L80">
        <v>2</v>
      </c>
      <c r="M80">
        <v>182.5</v>
      </c>
      <c r="O80" t="s">
        <v>9</v>
      </c>
      <c r="P80">
        <v>1994</v>
      </c>
      <c r="Q80">
        <v>2</v>
      </c>
      <c r="R80">
        <v>155.83</v>
      </c>
      <c r="T80" s="4">
        <f t="shared" si="5"/>
        <v>0.7885479452054794</v>
      </c>
      <c r="U80" s="4">
        <f t="shared" si="6"/>
        <v>0.923506385163319</v>
      </c>
    </row>
    <row r="81" spans="1:21" ht="15">
      <c r="A81">
        <f t="shared" si="7"/>
        <v>1994</v>
      </c>
      <c r="B81" t="s">
        <v>5</v>
      </c>
      <c r="C81" t="str">
        <f t="shared" si="4"/>
        <v>1994-3</v>
      </c>
      <c r="D81" t="s">
        <v>0</v>
      </c>
      <c r="E81">
        <v>1994</v>
      </c>
      <c r="F81">
        <v>3</v>
      </c>
      <c r="G81">
        <v>146.64</v>
      </c>
      <c r="J81" t="s">
        <v>8</v>
      </c>
      <c r="K81">
        <v>1994</v>
      </c>
      <c r="L81">
        <v>3</v>
      </c>
      <c r="M81">
        <v>183.25</v>
      </c>
      <c r="O81" t="s">
        <v>9</v>
      </c>
      <c r="P81">
        <v>1994</v>
      </c>
      <c r="Q81">
        <v>3</v>
      </c>
      <c r="R81">
        <v>158.03</v>
      </c>
      <c r="T81" s="4">
        <f t="shared" si="5"/>
        <v>0.8002182810368349</v>
      </c>
      <c r="U81" s="4">
        <f t="shared" si="6"/>
        <v>0.9279250775169271</v>
      </c>
    </row>
    <row r="82" spans="1:21" ht="15">
      <c r="A82">
        <f t="shared" si="7"/>
        <v>1994</v>
      </c>
      <c r="B82" t="s">
        <v>5</v>
      </c>
      <c r="C82" t="str">
        <f t="shared" si="4"/>
        <v>1994-4</v>
      </c>
      <c r="D82" t="s">
        <v>0</v>
      </c>
      <c r="E82">
        <v>1994</v>
      </c>
      <c r="F82">
        <v>4</v>
      </c>
      <c r="G82">
        <v>146.71</v>
      </c>
      <c r="J82" t="s">
        <v>8</v>
      </c>
      <c r="K82">
        <v>1994</v>
      </c>
      <c r="L82">
        <v>4</v>
      </c>
      <c r="M82">
        <v>183.1</v>
      </c>
      <c r="O82" t="s">
        <v>9</v>
      </c>
      <c r="P82">
        <v>1994</v>
      </c>
      <c r="Q82">
        <v>4</v>
      </c>
      <c r="R82">
        <v>158.56</v>
      </c>
      <c r="T82" s="4">
        <f t="shared" si="5"/>
        <v>0.8012561441835063</v>
      </c>
      <c r="U82" s="4">
        <f t="shared" si="6"/>
        <v>0.9252648839556005</v>
      </c>
    </row>
    <row r="83" spans="1:21" ht="15">
      <c r="A83">
        <f t="shared" si="7"/>
        <v>1995</v>
      </c>
      <c r="B83" t="s">
        <v>5</v>
      </c>
      <c r="C83" t="str">
        <f t="shared" si="4"/>
        <v>1995-1</v>
      </c>
      <c r="D83" t="s">
        <v>0</v>
      </c>
      <c r="E83">
        <v>1995</v>
      </c>
      <c r="F83">
        <v>1</v>
      </c>
      <c r="G83">
        <v>148.38</v>
      </c>
      <c r="J83" t="s">
        <v>8</v>
      </c>
      <c r="K83">
        <v>1995</v>
      </c>
      <c r="L83">
        <v>1</v>
      </c>
      <c r="M83">
        <v>184.06</v>
      </c>
      <c r="O83" t="s">
        <v>9</v>
      </c>
      <c r="P83">
        <v>1995</v>
      </c>
      <c r="Q83">
        <v>1</v>
      </c>
      <c r="R83">
        <v>160.26</v>
      </c>
      <c r="T83" s="4">
        <f t="shared" si="5"/>
        <v>0.8061501684233402</v>
      </c>
      <c r="U83" s="4">
        <f t="shared" si="6"/>
        <v>0.9258704605016848</v>
      </c>
    </row>
    <row r="84" spans="1:21" ht="15">
      <c r="A84">
        <f t="shared" si="7"/>
        <v>1995</v>
      </c>
      <c r="B84" t="s">
        <v>5</v>
      </c>
      <c r="C84" t="str">
        <f t="shared" si="4"/>
        <v>1995-2</v>
      </c>
      <c r="D84" t="s">
        <v>0</v>
      </c>
      <c r="E84">
        <v>1995</v>
      </c>
      <c r="F84">
        <v>2</v>
      </c>
      <c r="G84">
        <v>151.63</v>
      </c>
      <c r="J84" t="s">
        <v>8</v>
      </c>
      <c r="K84">
        <v>1995</v>
      </c>
      <c r="L84">
        <v>2</v>
      </c>
      <c r="M84">
        <v>187.09</v>
      </c>
      <c r="O84" t="s">
        <v>9</v>
      </c>
      <c r="P84">
        <v>1995</v>
      </c>
      <c r="Q84">
        <v>2</v>
      </c>
      <c r="R84">
        <v>163.07</v>
      </c>
      <c r="T84" s="4">
        <f t="shared" si="5"/>
        <v>0.8104655513389277</v>
      </c>
      <c r="U84" s="4">
        <f t="shared" si="6"/>
        <v>0.9298460783712517</v>
      </c>
    </row>
    <row r="85" spans="1:21" ht="15">
      <c r="A85">
        <f t="shared" si="7"/>
        <v>1995</v>
      </c>
      <c r="B85" t="s">
        <v>5</v>
      </c>
      <c r="C85" t="str">
        <f t="shared" si="4"/>
        <v>1995-3</v>
      </c>
      <c r="D85" t="s">
        <v>0</v>
      </c>
      <c r="E85">
        <v>1995</v>
      </c>
      <c r="F85">
        <v>3</v>
      </c>
      <c r="G85">
        <v>153.76</v>
      </c>
      <c r="J85" t="s">
        <v>8</v>
      </c>
      <c r="K85">
        <v>1995</v>
      </c>
      <c r="L85">
        <v>3</v>
      </c>
      <c r="M85">
        <v>189.97</v>
      </c>
      <c r="O85" t="s">
        <v>9</v>
      </c>
      <c r="P85">
        <v>1995</v>
      </c>
      <c r="Q85">
        <v>3</v>
      </c>
      <c r="R85">
        <v>165.36</v>
      </c>
      <c r="T85" s="4">
        <f t="shared" si="5"/>
        <v>0.8093909564668105</v>
      </c>
      <c r="U85" s="4">
        <f t="shared" si="6"/>
        <v>0.9298500241896467</v>
      </c>
    </row>
    <row r="86" spans="1:21" ht="15">
      <c r="A86">
        <f t="shared" si="7"/>
        <v>1995</v>
      </c>
      <c r="B86" t="s">
        <v>5</v>
      </c>
      <c r="C86" t="str">
        <f t="shared" si="4"/>
        <v>1995-4</v>
      </c>
      <c r="D86" t="s">
        <v>0</v>
      </c>
      <c r="E86">
        <v>1995</v>
      </c>
      <c r="F86">
        <v>4</v>
      </c>
      <c r="G86">
        <v>155.18</v>
      </c>
      <c r="J86" t="s">
        <v>8</v>
      </c>
      <c r="K86">
        <v>1995</v>
      </c>
      <c r="L86">
        <v>4</v>
      </c>
      <c r="M86">
        <v>191.43</v>
      </c>
      <c r="O86" t="s">
        <v>9</v>
      </c>
      <c r="P86">
        <v>1995</v>
      </c>
      <c r="Q86">
        <v>4</v>
      </c>
      <c r="R86">
        <v>167.12</v>
      </c>
      <c r="T86" s="4">
        <f t="shared" si="5"/>
        <v>0.8106357415243169</v>
      </c>
      <c r="U86" s="4">
        <f t="shared" si="6"/>
        <v>0.9285543322163715</v>
      </c>
    </row>
    <row r="87" spans="1:21" ht="15">
      <c r="A87">
        <f t="shared" si="7"/>
        <v>1996</v>
      </c>
      <c r="B87" t="s">
        <v>5</v>
      </c>
      <c r="C87" t="str">
        <f t="shared" si="4"/>
        <v>1996-1</v>
      </c>
      <c r="D87" t="s">
        <v>0</v>
      </c>
      <c r="E87">
        <v>1996</v>
      </c>
      <c r="F87">
        <v>1</v>
      </c>
      <c r="G87">
        <v>157.35</v>
      </c>
      <c r="J87" t="s">
        <v>8</v>
      </c>
      <c r="K87">
        <v>1996</v>
      </c>
      <c r="L87">
        <v>1</v>
      </c>
      <c r="M87">
        <v>193.58</v>
      </c>
      <c r="O87" t="s">
        <v>9</v>
      </c>
      <c r="P87">
        <v>1996</v>
      </c>
      <c r="Q87">
        <v>1</v>
      </c>
      <c r="R87">
        <v>168.98</v>
      </c>
      <c r="T87" s="4">
        <f t="shared" si="5"/>
        <v>0.8128422357681578</v>
      </c>
      <c r="U87" s="4">
        <f t="shared" si="6"/>
        <v>0.931175287016215</v>
      </c>
    </row>
    <row r="88" spans="1:21" ht="15">
      <c r="A88">
        <f t="shared" si="7"/>
        <v>1996</v>
      </c>
      <c r="B88" t="s">
        <v>5</v>
      </c>
      <c r="C88" t="str">
        <f t="shared" si="4"/>
        <v>1996-2</v>
      </c>
      <c r="D88" t="s">
        <v>0</v>
      </c>
      <c r="E88">
        <v>1996</v>
      </c>
      <c r="F88">
        <v>2</v>
      </c>
      <c r="G88">
        <v>158.63</v>
      </c>
      <c r="J88" t="s">
        <v>8</v>
      </c>
      <c r="K88">
        <v>1996</v>
      </c>
      <c r="L88">
        <v>2</v>
      </c>
      <c r="M88">
        <v>193.89</v>
      </c>
      <c r="O88" t="s">
        <v>9</v>
      </c>
      <c r="P88">
        <v>1996</v>
      </c>
      <c r="Q88">
        <v>2</v>
      </c>
      <c r="R88">
        <v>170.87</v>
      </c>
      <c r="T88" s="4">
        <f t="shared" si="5"/>
        <v>0.8181443086286039</v>
      </c>
      <c r="U88" s="4">
        <f t="shared" si="6"/>
        <v>0.9283665944870368</v>
      </c>
    </row>
    <row r="89" spans="1:21" ht="15">
      <c r="A89">
        <f t="shared" si="7"/>
        <v>1996</v>
      </c>
      <c r="B89" t="s">
        <v>5</v>
      </c>
      <c r="C89" t="str">
        <f t="shared" si="4"/>
        <v>1996-3</v>
      </c>
      <c r="D89" t="s">
        <v>0</v>
      </c>
      <c r="E89">
        <v>1996</v>
      </c>
      <c r="F89">
        <v>3</v>
      </c>
      <c r="G89">
        <v>160.09</v>
      </c>
      <c r="J89" t="s">
        <v>8</v>
      </c>
      <c r="K89">
        <v>1996</v>
      </c>
      <c r="L89">
        <v>3</v>
      </c>
      <c r="M89">
        <v>194.76</v>
      </c>
      <c r="O89" t="s">
        <v>9</v>
      </c>
      <c r="P89">
        <v>1996</v>
      </c>
      <c r="Q89">
        <v>3</v>
      </c>
      <c r="R89">
        <v>172.56</v>
      </c>
      <c r="T89" s="4">
        <f t="shared" si="5"/>
        <v>0.821986034093243</v>
      </c>
      <c r="U89" s="4">
        <f t="shared" si="6"/>
        <v>0.9277352804821511</v>
      </c>
    </row>
    <row r="90" spans="1:21" ht="15">
      <c r="A90">
        <f t="shared" si="7"/>
        <v>1996</v>
      </c>
      <c r="B90" t="s">
        <v>5</v>
      </c>
      <c r="C90" t="str">
        <f t="shared" si="4"/>
        <v>1996-4</v>
      </c>
      <c r="D90" t="s">
        <v>0</v>
      </c>
      <c r="E90">
        <v>1996</v>
      </c>
      <c r="F90">
        <v>4</v>
      </c>
      <c r="G90">
        <v>161.08</v>
      </c>
      <c r="J90" t="s">
        <v>8</v>
      </c>
      <c r="K90">
        <v>1996</v>
      </c>
      <c r="L90">
        <v>4</v>
      </c>
      <c r="M90">
        <v>196.28</v>
      </c>
      <c r="O90" t="s">
        <v>9</v>
      </c>
      <c r="P90">
        <v>1996</v>
      </c>
      <c r="Q90">
        <v>4</v>
      </c>
      <c r="R90">
        <v>174.05</v>
      </c>
      <c r="T90" s="4">
        <f t="shared" si="5"/>
        <v>0.820664357040962</v>
      </c>
      <c r="U90" s="4">
        <f t="shared" si="6"/>
        <v>0.9254811835679403</v>
      </c>
    </row>
    <row r="91" spans="1:21" ht="15">
      <c r="A91">
        <f t="shared" si="7"/>
        <v>1997</v>
      </c>
      <c r="B91" t="s">
        <v>5</v>
      </c>
      <c r="C91" t="str">
        <f t="shared" si="4"/>
        <v>1997-1</v>
      </c>
      <c r="D91" t="s">
        <v>0</v>
      </c>
      <c r="E91">
        <v>1997</v>
      </c>
      <c r="F91">
        <v>1</v>
      </c>
      <c r="G91">
        <v>162.63</v>
      </c>
      <c r="J91" t="s">
        <v>8</v>
      </c>
      <c r="K91">
        <v>1997</v>
      </c>
      <c r="L91">
        <v>1</v>
      </c>
      <c r="M91">
        <v>197.9</v>
      </c>
      <c r="O91" t="s">
        <v>9</v>
      </c>
      <c r="P91">
        <v>1997</v>
      </c>
      <c r="Q91">
        <v>1</v>
      </c>
      <c r="R91">
        <v>175.66</v>
      </c>
      <c r="T91" s="4">
        <f t="shared" si="5"/>
        <v>0.8217786760990399</v>
      </c>
      <c r="U91" s="4">
        <f t="shared" si="6"/>
        <v>0.9258226118638279</v>
      </c>
    </row>
    <row r="92" spans="1:21" ht="15">
      <c r="A92">
        <f t="shared" si="7"/>
        <v>1997</v>
      </c>
      <c r="B92" t="s">
        <v>5</v>
      </c>
      <c r="C92" t="str">
        <f t="shared" si="4"/>
        <v>1997-2</v>
      </c>
      <c r="D92" t="s">
        <v>0</v>
      </c>
      <c r="E92">
        <v>1997</v>
      </c>
      <c r="F92">
        <v>2</v>
      </c>
      <c r="G92">
        <v>164.49</v>
      </c>
      <c r="J92" t="s">
        <v>8</v>
      </c>
      <c r="K92">
        <v>1997</v>
      </c>
      <c r="L92">
        <v>2</v>
      </c>
      <c r="M92">
        <v>199.53</v>
      </c>
      <c r="O92" t="s">
        <v>9</v>
      </c>
      <c r="P92">
        <v>1997</v>
      </c>
      <c r="Q92">
        <v>2</v>
      </c>
      <c r="R92">
        <v>177.72</v>
      </c>
      <c r="T92" s="4">
        <f t="shared" si="5"/>
        <v>0.8243873101789205</v>
      </c>
      <c r="U92" s="4">
        <f t="shared" si="6"/>
        <v>0.9255570560432141</v>
      </c>
    </row>
    <row r="93" spans="1:21" ht="15">
      <c r="A93">
        <f t="shared" si="7"/>
        <v>1997</v>
      </c>
      <c r="B93" t="s">
        <v>5</v>
      </c>
      <c r="C93" t="str">
        <f t="shared" si="4"/>
        <v>1997-3</v>
      </c>
      <c r="D93" t="s">
        <v>0</v>
      </c>
      <c r="E93">
        <v>1997</v>
      </c>
      <c r="F93">
        <v>3</v>
      </c>
      <c r="G93">
        <v>166.92</v>
      </c>
      <c r="J93" t="s">
        <v>8</v>
      </c>
      <c r="K93">
        <v>1997</v>
      </c>
      <c r="L93">
        <v>3</v>
      </c>
      <c r="M93">
        <v>202.25</v>
      </c>
      <c r="O93" t="s">
        <v>9</v>
      </c>
      <c r="P93">
        <v>1997</v>
      </c>
      <c r="Q93">
        <v>3</v>
      </c>
      <c r="R93">
        <v>180.24</v>
      </c>
      <c r="T93" s="4">
        <f t="shared" si="5"/>
        <v>0.8253152039555005</v>
      </c>
      <c r="U93" s="4">
        <f t="shared" si="6"/>
        <v>0.9260985352862848</v>
      </c>
    </row>
    <row r="94" spans="1:21" ht="15">
      <c r="A94">
        <f t="shared" si="7"/>
        <v>1997</v>
      </c>
      <c r="B94" t="s">
        <v>5</v>
      </c>
      <c r="C94" t="str">
        <f t="shared" si="4"/>
        <v>1997-4</v>
      </c>
      <c r="D94" t="s">
        <v>0</v>
      </c>
      <c r="E94">
        <v>1997</v>
      </c>
      <c r="F94">
        <v>4</v>
      </c>
      <c r="G94">
        <v>168.33</v>
      </c>
      <c r="J94" t="s">
        <v>8</v>
      </c>
      <c r="K94">
        <v>1997</v>
      </c>
      <c r="L94">
        <v>4</v>
      </c>
      <c r="M94">
        <v>204.88</v>
      </c>
      <c r="O94" t="s">
        <v>9</v>
      </c>
      <c r="P94">
        <v>1997</v>
      </c>
      <c r="Q94">
        <v>4</v>
      </c>
      <c r="R94">
        <v>182.34</v>
      </c>
      <c r="T94" s="4">
        <f t="shared" si="5"/>
        <v>0.8216028894962906</v>
      </c>
      <c r="U94" s="4">
        <f t="shared" si="6"/>
        <v>0.9231655149720304</v>
      </c>
    </row>
    <row r="95" spans="1:21" ht="15">
      <c r="A95">
        <f t="shared" si="7"/>
        <v>1998</v>
      </c>
      <c r="B95" t="s">
        <v>5</v>
      </c>
      <c r="C95" t="str">
        <f t="shared" si="4"/>
        <v>1998-1</v>
      </c>
      <c r="D95" t="s">
        <v>0</v>
      </c>
      <c r="E95">
        <v>1998</v>
      </c>
      <c r="F95">
        <v>1</v>
      </c>
      <c r="G95">
        <v>170.54</v>
      </c>
      <c r="J95" t="s">
        <v>8</v>
      </c>
      <c r="K95">
        <v>1998</v>
      </c>
      <c r="L95">
        <v>1</v>
      </c>
      <c r="M95">
        <v>207.95</v>
      </c>
      <c r="O95" t="s">
        <v>9</v>
      </c>
      <c r="P95">
        <v>1998</v>
      </c>
      <c r="Q95">
        <v>1</v>
      </c>
      <c r="R95">
        <v>184.6</v>
      </c>
      <c r="T95" s="4">
        <f t="shared" si="5"/>
        <v>0.8201009858138976</v>
      </c>
      <c r="U95" s="4">
        <f t="shared" si="6"/>
        <v>0.9238353196099675</v>
      </c>
    </row>
    <row r="96" spans="1:21" ht="15">
      <c r="A96">
        <f t="shared" si="7"/>
        <v>1998</v>
      </c>
      <c r="B96" t="s">
        <v>5</v>
      </c>
      <c r="C96" t="str">
        <f t="shared" si="4"/>
        <v>1998-2</v>
      </c>
      <c r="D96" t="s">
        <v>0</v>
      </c>
      <c r="E96">
        <v>1998</v>
      </c>
      <c r="F96">
        <v>2</v>
      </c>
      <c r="G96">
        <v>172.72</v>
      </c>
      <c r="J96" t="s">
        <v>8</v>
      </c>
      <c r="K96">
        <v>1998</v>
      </c>
      <c r="L96">
        <v>2</v>
      </c>
      <c r="M96">
        <v>209.81</v>
      </c>
      <c r="O96" t="s">
        <v>9</v>
      </c>
      <c r="P96">
        <v>1998</v>
      </c>
      <c r="Q96">
        <v>2</v>
      </c>
      <c r="R96">
        <v>186.27</v>
      </c>
      <c r="T96" s="4">
        <f t="shared" si="5"/>
        <v>0.823221009484772</v>
      </c>
      <c r="U96" s="4">
        <f t="shared" si="6"/>
        <v>0.9272561335695495</v>
      </c>
    </row>
    <row r="97" spans="1:21" ht="15">
      <c r="A97">
        <f t="shared" si="7"/>
        <v>1998</v>
      </c>
      <c r="B97" t="s">
        <v>5</v>
      </c>
      <c r="C97" t="str">
        <f t="shared" si="4"/>
        <v>1998-3</v>
      </c>
      <c r="D97" t="s">
        <v>0</v>
      </c>
      <c r="E97">
        <v>1998</v>
      </c>
      <c r="F97">
        <v>3</v>
      </c>
      <c r="G97">
        <v>174.59</v>
      </c>
      <c r="J97" t="s">
        <v>8</v>
      </c>
      <c r="K97">
        <v>1998</v>
      </c>
      <c r="L97">
        <v>3</v>
      </c>
      <c r="M97">
        <v>212.75</v>
      </c>
      <c r="O97" t="s">
        <v>9</v>
      </c>
      <c r="P97">
        <v>1998</v>
      </c>
      <c r="Q97">
        <v>3</v>
      </c>
      <c r="R97">
        <v>189</v>
      </c>
      <c r="T97" s="4">
        <f t="shared" si="5"/>
        <v>0.8206345475910694</v>
      </c>
      <c r="U97" s="4">
        <f t="shared" si="6"/>
        <v>0.9237566137566138</v>
      </c>
    </row>
    <row r="98" spans="1:21" ht="15">
      <c r="A98">
        <f t="shared" si="7"/>
        <v>1998</v>
      </c>
      <c r="B98" t="s">
        <v>5</v>
      </c>
      <c r="C98" t="str">
        <f t="shared" si="4"/>
        <v>1998-4</v>
      </c>
      <c r="D98" t="s">
        <v>0</v>
      </c>
      <c r="E98">
        <v>1998</v>
      </c>
      <c r="F98">
        <v>4</v>
      </c>
      <c r="G98">
        <v>176.74</v>
      </c>
      <c r="J98" t="s">
        <v>8</v>
      </c>
      <c r="K98">
        <v>1998</v>
      </c>
      <c r="L98">
        <v>4</v>
      </c>
      <c r="M98">
        <v>215.26</v>
      </c>
      <c r="O98" t="s">
        <v>9</v>
      </c>
      <c r="P98">
        <v>1998</v>
      </c>
      <c r="Q98">
        <v>4</v>
      </c>
      <c r="R98">
        <v>190.91</v>
      </c>
      <c r="T98" s="4">
        <f t="shared" si="5"/>
        <v>0.8210536095884048</v>
      </c>
      <c r="U98" s="4">
        <f t="shared" si="6"/>
        <v>0.9257765439212194</v>
      </c>
    </row>
    <row r="99" spans="1:21" ht="15">
      <c r="A99">
        <f t="shared" si="7"/>
        <v>1999</v>
      </c>
      <c r="B99" t="s">
        <v>5</v>
      </c>
      <c r="C99" t="str">
        <f t="shared" si="4"/>
        <v>1999-1</v>
      </c>
      <c r="D99" t="s">
        <v>0</v>
      </c>
      <c r="E99">
        <v>1999</v>
      </c>
      <c r="F99">
        <v>1</v>
      </c>
      <c r="G99">
        <v>178.35</v>
      </c>
      <c r="J99" t="s">
        <v>8</v>
      </c>
      <c r="K99">
        <v>1999</v>
      </c>
      <c r="L99">
        <v>1</v>
      </c>
      <c r="M99">
        <v>217.52</v>
      </c>
      <c r="O99" t="s">
        <v>9</v>
      </c>
      <c r="P99">
        <v>1999</v>
      </c>
      <c r="Q99">
        <v>1</v>
      </c>
      <c r="R99">
        <v>193.2</v>
      </c>
      <c r="T99" s="4">
        <f t="shared" si="5"/>
        <v>0.8199246046340566</v>
      </c>
      <c r="U99" s="4">
        <f t="shared" si="6"/>
        <v>0.9231366459627329</v>
      </c>
    </row>
    <row r="100" spans="1:21" ht="15">
      <c r="A100">
        <f t="shared" si="7"/>
        <v>1999</v>
      </c>
      <c r="B100" t="s">
        <v>5</v>
      </c>
      <c r="C100" t="str">
        <f t="shared" si="4"/>
        <v>1999-2</v>
      </c>
      <c r="D100" t="s">
        <v>0</v>
      </c>
      <c r="E100">
        <v>1999</v>
      </c>
      <c r="F100">
        <v>2</v>
      </c>
      <c r="G100">
        <v>180.97</v>
      </c>
      <c r="J100" t="s">
        <v>8</v>
      </c>
      <c r="K100">
        <v>1999</v>
      </c>
      <c r="L100">
        <v>2</v>
      </c>
      <c r="M100">
        <v>220.43</v>
      </c>
      <c r="O100" t="s">
        <v>9</v>
      </c>
      <c r="P100">
        <v>1999</v>
      </c>
      <c r="Q100">
        <v>2</v>
      </c>
      <c r="R100">
        <v>196.94</v>
      </c>
      <c r="T100" s="4">
        <f t="shared" si="5"/>
        <v>0.8209862541396361</v>
      </c>
      <c r="U100" s="4">
        <f t="shared" si="6"/>
        <v>0.9189093124809586</v>
      </c>
    </row>
    <row r="101" spans="1:21" ht="15">
      <c r="A101">
        <f t="shared" si="7"/>
        <v>1999</v>
      </c>
      <c r="B101" t="s">
        <v>5</v>
      </c>
      <c r="C101" t="str">
        <f t="shared" si="4"/>
        <v>1999-3</v>
      </c>
      <c r="D101" t="s">
        <v>0</v>
      </c>
      <c r="E101">
        <v>1999</v>
      </c>
      <c r="F101">
        <v>3</v>
      </c>
      <c r="G101">
        <v>182.08</v>
      </c>
      <c r="J101" t="s">
        <v>8</v>
      </c>
      <c r="K101">
        <v>1999</v>
      </c>
      <c r="L101">
        <v>3</v>
      </c>
      <c r="M101">
        <v>223.55</v>
      </c>
      <c r="O101" t="s">
        <v>9</v>
      </c>
      <c r="P101">
        <v>1999</v>
      </c>
      <c r="Q101">
        <v>3</v>
      </c>
      <c r="R101">
        <v>199.74</v>
      </c>
      <c r="T101" s="4">
        <f t="shared" si="5"/>
        <v>0.814493401923507</v>
      </c>
      <c r="U101" s="4">
        <f t="shared" si="6"/>
        <v>0.9115850605787524</v>
      </c>
    </row>
    <row r="102" spans="1:21" ht="15">
      <c r="A102">
        <f t="shared" si="7"/>
        <v>1999</v>
      </c>
      <c r="B102" t="s">
        <v>5</v>
      </c>
      <c r="C102" t="str">
        <f t="shared" si="4"/>
        <v>1999-4</v>
      </c>
      <c r="D102" t="s">
        <v>0</v>
      </c>
      <c r="E102">
        <v>1999</v>
      </c>
      <c r="F102">
        <v>4</v>
      </c>
      <c r="G102">
        <v>183.29</v>
      </c>
      <c r="J102" t="s">
        <v>8</v>
      </c>
      <c r="K102">
        <v>1999</v>
      </c>
      <c r="L102">
        <v>4</v>
      </c>
      <c r="M102">
        <v>225.85</v>
      </c>
      <c r="O102" t="s">
        <v>9</v>
      </c>
      <c r="P102">
        <v>1999</v>
      </c>
      <c r="Q102">
        <v>4</v>
      </c>
      <c r="R102">
        <v>201.45</v>
      </c>
      <c r="T102" s="4">
        <f t="shared" si="5"/>
        <v>0.8115563427053354</v>
      </c>
      <c r="U102" s="4">
        <f t="shared" si="6"/>
        <v>0.9098535616778357</v>
      </c>
    </row>
    <row r="103" spans="1:21" ht="15">
      <c r="A103">
        <f t="shared" si="7"/>
        <v>2000</v>
      </c>
      <c r="B103" t="s">
        <v>5</v>
      </c>
      <c r="C103" t="str">
        <f t="shared" si="4"/>
        <v>2000-1</v>
      </c>
      <c r="D103" t="s">
        <v>0</v>
      </c>
      <c r="E103">
        <v>2000</v>
      </c>
      <c r="F103">
        <v>1</v>
      </c>
      <c r="G103">
        <v>185.21</v>
      </c>
      <c r="J103" t="s">
        <v>8</v>
      </c>
      <c r="K103">
        <v>2000</v>
      </c>
      <c r="L103">
        <v>1</v>
      </c>
      <c r="M103">
        <v>230.17</v>
      </c>
      <c r="O103" t="s">
        <v>9</v>
      </c>
      <c r="P103">
        <v>2000</v>
      </c>
      <c r="Q103">
        <v>1</v>
      </c>
      <c r="R103">
        <v>205.13</v>
      </c>
      <c r="T103" s="4">
        <f t="shared" si="5"/>
        <v>0.8046661163487857</v>
      </c>
      <c r="U103" s="4">
        <f t="shared" si="6"/>
        <v>0.9028908497050652</v>
      </c>
    </row>
    <row r="104" spans="1:21" ht="15">
      <c r="A104">
        <f t="shared" si="7"/>
        <v>2000</v>
      </c>
      <c r="B104" t="s">
        <v>5</v>
      </c>
      <c r="C104" t="str">
        <f t="shared" si="4"/>
        <v>2000-2</v>
      </c>
      <c r="D104" t="s">
        <v>0</v>
      </c>
      <c r="E104">
        <v>2000</v>
      </c>
      <c r="F104">
        <v>2</v>
      </c>
      <c r="G104">
        <v>187.65</v>
      </c>
      <c r="J104" t="s">
        <v>8</v>
      </c>
      <c r="K104">
        <v>2000</v>
      </c>
      <c r="L104">
        <v>2</v>
      </c>
      <c r="M104">
        <v>233.92</v>
      </c>
      <c r="O104" t="s">
        <v>9</v>
      </c>
      <c r="P104">
        <v>2000</v>
      </c>
      <c r="Q104">
        <v>2</v>
      </c>
      <c r="R104">
        <v>208.46</v>
      </c>
      <c r="T104" s="4">
        <f t="shared" si="5"/>
        <v>0.8021973324213407</v>
      </c>
      <c r="U104" s="4">
        <f t="shared" si="6"/>
        <v>0.9001726950014391</v>
      </c>
    </row>
    <row r="105" spans="1:21" ht="15">
      <c r="A105">
        <f t="shared" si="7"/>
        <v>2000</v>
      </c>
      <c r="B105" t="s">
        <v>5</v>
      </c>
      <c r="C105" t="str">
        <f t="shared" si="4"/>
        <v>2000-3</v>
      </c>
      <c r="D105" t="s">
        <v>0</v>
      </c>
      <c r="E105">
        <v>2000</v>
      </c>
      <c r="F105">
        <v>3</v>
      </c>
      <c r="G105">
        <v>190.14</v>
      </c>
      <c r="J105" t="s">
        <v>8</v>
      </c>
      <c r="K105">
        <v>2000</v>
      </c>
      <c r="L105">
        <v>3</v>
      </c>
      <c r="M105">
        <v>238.19</v>
      </c>
      <c r="O105" t="s">
        <v>9</v>
      </c>
      <c r="P105">
        <v>2000</v>
      </c>
      <c r="Q105">
        <v>3</v>
      </c>
      <c r="R105">
        <v>211.97</v>
      </c>
      <c r="T105" s="4">
        <f t="shared" si="5"/>
        <v>0.7982702884252068</v>
      </c>
      <c r="U105" s="4">
        <f t="shared" si="6"/>
        <v>0.8970137283577864</v>
      </c>
    </row>
    <row r="106" spans="1:21" ht="15">
      <c r="A106">
        <f t="shared" si="7"/>
        <v>2000</v>
      </c>
      <c r="B106" t="s">
        <v>5</v>
      </c>
      <c r="C106" t="str">
        <f t="shared" si="4"/>
        <v>2000-4</v>
      </c>
      <c r="D106" t="s">
        <v>0</v>
      </c>
      <c r="E106">
        <v>2000</v>
      </c>
      <c r="F106">
        <v>4</v>
      </c>
      <c r="G106">
        <v>191.55</v>
      </c>
      <c r="J106" t="s">
        <v>8</v>
      </c>
      <c r="K106">
        <v>2000</v>
      </c>
      <c r="L106">
        <v>4</v>
      </c>
      <c r="M106">
        <v>241.83</v>
      </c>
      <c r="O106" t="s">
        <v>9</v>
      </c>
      <c r="P106">
        <v>2000</v>
      </c>
      <c r="Q106">
        <v>4</v>
      </c>
      <c r="R106">
        <v>214.48</v>
      </c>
      <c r="T106" s="4">
        <f t="shared" si="5"/>
        <v>0.7920853492122566</v>
      </c>
      <c r="U106" s="4">
        <f t="shared" si="6"/>
        <v>0.8930902648265574</v>
      </c>
    </row>
    <row r="107" spans="1:21" ht="15">
      <c r="A107">
        <f t="shared" si="7"/>
        <v>2001</v>
      </c>
      <c r="B107" t="s">
        <v>5</v>
      </c>
      <c r="C107" t="str">
        <f t="shared" si="4"/>
        <v>2001-1</v>
      </c>
      <c r="D107" t="s">
        <v>0</v>
      </c>
      <c r="E107">
        <v>2001</v>
      </c>
      <c r="F107">
        <v>1</v>
      </c>
      <c r="G107">
        <v>195.62</v>
      </c>
      <c r="J107" t="s">
        <v>8</v>
      </c>
      <c r="K107">
        <v>2001</v>
      </c>
      <c r="L107">
        <v>1</v>
      </c>
      <c r="M107">
        <v>247.82</v>
      </c>
      <c r="O107" t="s">
        <v>9</v>
      </c>
      <c r="P107">
        <v>2001</v>
      </c>
      <c r="Q107">
        <v>1</v>
      </c>
      <c r="R107">
        <v>218.86</v>
      </c>
      <c r="T107" s="4">
        <f t="shared" si="5"/>
        <v>0.7893632475183602</v>
      </c>
      <c r="U107" s="4">
        <f t="shared" si="6"/>
        <v>0.8938133966919491</v>
      </c>
    </row>
    <row r="108" spans="1:21" ht="15">
      <c r="A108">
        <f t="shared" si="7"/>
        <v>2001</v>
      </c>
      <c r="B108" t="s">
        <v>5</v>
      </c>
      <c r="C108" t="str">
        <f t="shared" si="4"/>
        <v>2001-2</v>
      </c>
      <c r="D108" t="s">
        <v>0</v>
      </c>
      <c r="E108">
        <v>2001</v>
      </c>
      <c r="F108">
        <v>2</v>
      </c>
      <c r="G108">
        <v>197.74</v>
      </c>
      <c r="J108" t="s">
        <v>8</v>
      </c>
      <c r="K108">
        <v>2001</v>
      </c>
      <c r="L108">
        <v>2</v>
      </c>
      <c r="M108">
        <v>251.97</v>
      </c>
      <c r="O108" t="s">
        <v>9</v>
      </c>
      <c r="P108">
        <v>2001</v>
      </c>
      <c r="Q108">
        <v>2</v>
      </c>
      <c r="R108">
        <v>222.4</v>
      </c>
      <c r="T108" s="4">
        <f t="shared" si="5"/>
        <v>0.7847759653927056</v>
      </c>
      <c r="U108" s="4">
        <f t="shared" si="6"/>
        <v>0.8891187050359712</v>
      </c>
    </row>
    <row r="109" spans="1:21" ht="15">
      <c r="A109">
        <f t="shared" si="7"/>
        <v>2001</v>
      </c>
      <c r="B109" t="s">
        <v>5</v>
      </c>
      <c r="C109" t="str">
        <f t="shared" si="4"/>
        <v>2001-3</v>
      </c>
      <c r="D109" t="s">
        <v>0</v>
      </c>
      <c r="E109">
        <v>2001</v>
      </c>
      <c r="F109">
        <v>3</v>
      </c>
      <c r="G109">
        <v>199.04</v>
      </c>
      <c r="J109" t="s">
        <v>8</v>
      </c>
      <c r="K109">
        <v>2001</v>
      </c>
      <c r="L109">
        <v>3</v>
      </c>
      <c r="M109">
        <v>255.88</v>
      </c>
      <c r="O109" t="s">
        <v>9</v>
      </c>
      <c r="P109">
        <v>2001</v>
      </c>
      <c r="Q109">
        <v>3</v>
      </c>
      <c r="R109">
        <v>225.89</v>
      </c>
      <c r="T109" s="4">
        <f t="shared" si="5"/>
        <v>0.7778646240425199</v>
      </c>
      <c r="U109" s="4">
        <f t="shared" si="6"/>
        <v>0.8811368365133472</v>
      </c>
    </row>
    <row r="110" spans="1:21" ht="15">
      <c r="A110">
        <f t="shared" si="7"/>
        <v>2001</v>
      </c>
      <c r="B110" t="s">
        <v>5</v>
      </c>
      <c r="C110" t="str">
        <f t="shared" si="4"/>
        <v>2001-4</v>
      </c>
      <c r="D110" t="s">
        <v>0</v>
      </c>
      <c r="E110">
        <v>2001</v>
      </c>
      <c r="F110">
        <v>4</v>
      </c>
      <c r="G110">
        <v>201.5</v>
      </c>
      <c r="J110" t="s">
        <v>8</v>
      </c>
      <c r="K110">
        <v>2001</v>
      </c>
      <c r="L110">
        <v>4</v>
      </c>
      <c r="M110">
        <v>259.05</v>
      </c>
      <c r="O110" t="s">
        <v>9</v>
      </c>
      <c r="P110">
        <v>2001</v>
      </c>
      <c r="Q110">
        <v>4</v>
      </c>
      <c r="R110">
        <v>228.28</v>
      </c>
      <c r="T110" s="4">
        <f t="shared" si="5"/>
        <v>0.7778421154217332</v>
      </c>
      <c r="U110" s="4">
        <f t="shared" si="6"/>
        <v>0.8826879271070615</v>
      </c>
    </row>
    <row r="111" spans="1:21" ht="15">
      <c r="A111">
        <f t="shared" si="7"/>
        <v>2002</v>
      </c>
      <c r="B111" t="s">
        <v>5</v>
      </c>
      <c r="C111" t="str">
        <f t="shared" si="4"/>
        <v>2002-1</v>
      </c>
      <c r="D111" t="s">
        <v>0</v>
      </c>
      <c r="E111">
        <v>2002</v>
      </c>
      <c r="F111">
        <v>1</v>
      </c>
      <c r="G111">
        <v>203.26</v>
      </c>
      <c r="J111" t="s">
        <v>8</v>
      </c>
      <c r="K111">
        <v>2002</v>
      </c>
      <c r="L111">
        <v>1</v>
      </c>
      <c r="M111">
        <v>262.77</v>
      </c>
      <c r="O111" t="s">
        <v>9</v>
      </c>
      <c r="P111">
        <v>2002</v>
      </c>
      <c r="Q111">
        <v>1</v>
      </c>
      <c r="R111">
        <v>231.65</v>
      </c>
      <c r="T111" s="4">
        <f t="shared" si="5"/>
        <v>0.7735281805381132</v>
      </c>
      <c r="U111" s="4">
        <f t="shared" si="6"/>
        <v>0.8774444204619036</v>
      </c>
    </row>
    <row r="112" spans="1:21" ht="15">
      <c r="A112">
        <f t="shared" si="7"/>
        <v>2002</v>
      </c>
      <c r="B112" t="s">
        <v>5</v>
      </c>
      <c r="C112" t="str">
        <f t="shared" si="4"/>
        <v>2002-2</v>
      </c>
      <c r="D112" t="s">
        <v>0</v>
      </c>
      <c r="E112">
        <v>2002</v>
      </c>
      <c r="F112">
        <v>2</v>
      </c>
      <c r="G112">
        <v>204.24</v>
      </c>
      <c r="J112" t="s">
        <v>8</v>
      </c>
      <c r="K112">
        <v>2002</v>
      </c>
      <c r="L112">
        <v>2</v>
      </c>
      <c r="M112">
        <v>267.24</v>
      </c>
      <c r="O112" t="s">
        <v>9</v>
      </c>
      <c r="P112">
        <v>2002</v>
      </c>
      <c r="Q112">
        <v>2</v>
      </c>
      <c r="R112">
        <v>234.88</v>
      </c>
      <c r="T112" s="4">
        <f t="shared" si="5"/>
        <v>0.7642568477772789</v>
      </c>
      <c r="U112" s="4">
        <f t="shared" si="6"/>
        <v>0.8695504087193461</v>
      </c>
    </row>
    <row r="113" spans="1:21" ht="15">
      <c r="A113">
        <f t="shared" si="7"/>
        <v>2002</v>
      </c>
      <c r="B113" t="s">
        <v>5</v>
      </c>
      <c r="C113" t="str">
        <f t="shared" si="4"/>
        <v>2002-3</v>
      </c>
      <c r="D113" t="s">
        <v>0</v>
      </c>
      <c r="E113">
        <v>2002</v>
      </c>
      <c r="F113">
        <v>3</v>
      </c>
      <c r="G113">
        <v>206.83</v>
      </c>
      <c r="J113" t="s">
        <v>8</v>
      </c>
      <c r="K113">
        <v>2002</v>
      </c>
      <c r="L113">
        <v>3</v>
      </c>
      <c r="M113">
        <v>272.55</v>
      </c>
      <c r="O113" t="s">
        <v>9</v>
      </c>
      <c r="P113">
        <v>2002</v>
      </c>
      <c r="Q113">
        <v>3</v>
      </c>
      <c r="R113">
        <v>238.27</v>
      </c>
      <c r="T113" s="4">
        <f t="shared" si="5"/>
        <v>0.7588699321225464</v>
      </c>
      <c r="U113" s="4">
        <f t="shared" si="6"/>
        <v>0.8680488521425274</v>
      </c>
    </row>
    <row r="114" spans="1:21" ht="15">
      <c r="A114">
        <f t="shared" si="7"/>
        <v>2002</v>
      </c>
      <c r="B114" t="s">
        <v>5</v>
      </c>
      <c r="C114" t="str">
        <f t="shared" si="4"/>
        <v>2002-4</v>
      </c>
      <c r="D114" t="s">
        <v>0</v>
      </c>
      <c r="E114">
        <v>2002</v>
      </c>
      <c r="F114">
        <v>4</v>
      </c>
      <c r="G114">
        <v>208.59</v>
      </c>
      <c r="J114" t="s">
        <v>8</v>
      </c>
      <c r="K114">
        <v>2002</v>
      </c>
      <c r="L114">
        <v>4</v>
      </c>
      <c r="M114">
        <v>276.42</v>
      </c>
      <c r="O114" t="s">
        <v>9</v>
      </c>
      <c r="P114">
        <v>2002</v>
      </c>
      <c r="Q114">
        <v>4</v>
      </c>
      <c r="R114">
        <v>240.88</v>
      </c>
      <c r="T114" s="4">
        <f t="shared" si="5"/>
        <v>0.7546125461254612</v>
      </c>
      <c r="U114" s="4">
        <f t="shared" si="6"/>
        <v>0.8659498505479908</v>
      </c>
    </row>
    <row r="115" spans="1:21" ht="15">
      <c r="A115">
        <f t="shared" si="7"/>
        <v>2003</v>
      </c>
      <c r="B115" t="s">
        <v>5</v>
      </c>
      <c r="C115" t="str">
        <f t="shared" si="4"/>
        <v>2003-1</v>
      </c>
      <c r="D115" t="s">
        <v>0</v>
      </c>
      <c r="E115">
        <v>2003</v>
      </c>
      <c r="F115">
        <v>1</v>
      </c>
      <c r="G115">
        <v>209.91</v>
      </c>
      <c r="J115" t="s">
        <v>8</v>
      </c>
      <c r="K115">
        <v>2003</v>
      </c>
      <c r="L115">
        <v>1</v>
      </c>
      <c r="M115">
        <v>279.78</v>
      </c>
      <c r="O115" t="s">
        <v>9</v>
      </c>
      <c r="P115">
        <v>2003</v>
      </c>
      <c r="Q115">
        <v>1</v>
      </c>
      <c r="R115">
        <v>243.07</v>
      </c>
      <c r="T115" s="4">
        <f t="shared" si="5"/>
        <v>0.7502680677675317</v>
      </c>
      <c r="U115" s="4">
        <f t="shared" si="6"/>
        <v>0.8635783930554984</v>
      </c>
    </row>
    <row r="116" spans="1:21" ht="15">
      <c r="A116">
        <f t="shared" si="7"/>
        <v>2003</v>
      </c>
      <c r="B116" t="s">
        <v>5</v>
      </c>
      <c r="C116" t="str">
        <f t="shared" si="4"/>
        <v>2003-2</v>
      </c>
      <c r="D116" t="s">
        <v>0</v>
      </c>
      <c r="E116">
        <v>2003</v>
      </c>
      <c r="F116">
        <v>2</v>
      </c>
      <c r="G116">
        <v>211.5</v>
      </c>
      <c r="J116" t="s">
        <v>8</v>
      </c>
      <c r="K116">
        <v>2003</v>
      </c>
      <c r="L116">
        <v>2</v>
      </c>
      <c r="M116">
        <v>283.2</v>
      </c>
      <c r="O116" t="s">
        <v>9</v>
      </c>
      <c r="P116">
        <v>2003</v>
      </c>
      <c r="Q116">
        <v>2</v>
      </c>
      <c r="R116">
        <v>245.09</v>
      </c>
      <c r="T116" s="4">
        <f t="shared" si="5"/>
        <v>0.7468220338983051</v>
      </c>
      <c r="U116" s="4">
        <f t="shared" si="6"/>
        <v>0.8629483047043943</v>
      </c>
    </row>
    <row r="117" spans="1:21" ht="15">
      <c r="A117">
        <f t="shared" si="7"/>
        <v>2003</v>
      </c>
      <c r="B117" t="s">
        <v>5</v>
      </c>
      <c r="C117" t="str">
        <f t="shared" si="4"/>
        <v>2003-3</v>
      </c>
      <c r="D117" t="s">
        <v>0</v>
      </c>
      <c r="E117">
        <v>2003</v>
      </c>
      <c r="F117">
        <v>3</v>
      </c>
      <c r="G117">
        <v>214.11</v>
      </c>
      <c r="J117" t="s">
        <v>8</v>
      </c>
      <c r="K117">
        <v>2003</v>
      </c>
      <c r="L117">
        <v>3</v>
      </c>
      <c r="M117">
        <v>287.57</v>
      </c>
      <c r="O117" t="s">
        <v>9</v>
      </c>
      <c r="P117">
        <v>2003</v>
      </c>
      <c r="Q117">
        <v>3</v>
      </c>
      <c r="R117">
        <v>248.64</v>
      </c>
      <c r="T117" s="4">
        <f t="shared" si="5"/>
        <v>0.7445491532496437</v>
      </c>
      <c r="U117" s="4">
        <f t="shared" si="6"/>
        <v>0.8611245173745175</v>
      </c>
    </row>
    <row r="118" spans="1:21" ht="15">
      <c r="A118">
        <f t="shared" si="7"/>
        <v>2003</v>
      </c>
      <c r="B118" t="s">
        <v>5</v>
      </c>
      <c r="C118" t="str">
        <f t="shared" si="4"/>
        <v>2003-4</v>
      </c>
      <c r="D118" t="s">
        <v>0</v>
      </c>
      <c r="E118">
        <v>2003</v>
      </c>
      <c r="F118">
        <v>4</v>
      </c>
      <c r="G118">
        <v>217.47</v>
      </c>
      <c r="J118" t="s">
        <v>8</v>
      </c>
      <c r="K118">
        <v>2003</v>
      </c>
      <c r="L118">
        <v>4</v>
      </c>
      <c r="M118">
        <v>295.71</v>
      </c>
      <c r="O118" t="s">
        <v>9</v>
      </c>
      <c r="P118">
        <v>2003</v>
      </c>
      <c r="Q118">
        <v>4</v>
      </c>
      <c r="R118">
        <v>254.42</v>
      </c>
      <c r="T118" s="4">
        <f t="shared" si="5"/>
        <v>0.7354164553109466</v>
      </c>
      <c r="U118" s="4">
        <f t="shared" si="6"/>
        <v>0.8547677069412782</v>
      </c>
    </row>
    <row r="119" spans="1:21" ht="15">
      <c r="A119">
        <f t="shared" si="7"/>
        <v>2004</v>
      </c>
      <c r="B119" t="s">
        <v>5</v>
      </c>
      <c r="C119" t="str">
        <f t="shared" si="4"/>
        <v>2004-1</v>
      </c>
      <c r="D119" t="s">
        <v>0</v>
      </c>
      <c r="E119">
        <v>2004</v>
      </c>
      <c r="F119">
        <v>1</v>
      </c>
      <c r="G119">
        <v>219.1</v>
      </c>
      <c r="J119" t="s">
        <v>8</v>
      </c>
      <c r="K119">
        <v>2004</v>
      </c>
      <c r="L119">
        <v>1</v>
      </c>
      <c r="M119">
        <v>300.36</v>
      </c>
      <c r="O119" t="s">
        <v>9</v>
      </c>
      <c r="P119">
        <v>2004</v>
      </c>
      <c r="Q119">
        <v>1</v>
      </c>
      <c r="R119">
        <v>256.92</v>
      </c>
      <c r="T119" s="4">
        <f t="shared" si="5"/>
        <v>0.7294579837528299</v>
      </c>
      <c r="U119" s="4">
        <f t="shared" si="6"/>
        <v>0.8527946442472364</v>
      </c>
    </row>
    <row r="120" spans="1:21" ht="15">
      <c r="A120">
        <f t="shared" si="7"/>
        <v>2004</v>
      </c>
      <c r="B120" t="s">
        <v>5</v>
      </c>
      <c r="C120" t="str">
        <f t="shared" si="4"/>
        <v>2004-2</v>
      </c>
      <c r="D120" t="s">
        <v>0</v>
      </c>
      <c r="E120">
        <v>2004</v>
      </c>
      <c r="F120">
        <v>2</v>
      </c>
      <c r="G120">
        <v>221.38</v>
      </c>
      <c r="J120" t="s">
        <v>8</v>
      </c>
      <c r="K120">
        <v>2004</v>
      </c>
      <c r="L120">
        <v>2</v>
      </c>
      <c r="M120">
        <v>307.69</v>
      </c>
      <c r="O120" t="s">
        <v>9</v>
      </c>
      <c r="P120">
        <v>2004</v>
      </c>
      <c r="Q120">
        <v>2</v>
      </c>
      <c r="R120">
        <v>260.57</v>
      </c>
      <c r="T120" s="4">
        <f t="shared" si="5"/>
        <v>0.7194903961779713</v>
      </c>
      <c r="U120" s="4">
        <f t="shared" si="6"/>
        <v>0.8495989561346279</v>
      </c>
    </row>
    <row r="121" spans="1:21" ht="15">
      <c r="A121">
        <f t="shared" si="7"/>
        <v>2004</v>
      </c>
      <c r="B121" t="s">
        <v>5</v>
      </c>
      <c r="C121" t="str">
        <f t="shared" si="4"/>
        <v>2004-3</v>
      </c>
      <c r="D121" t="s">
        <v>0</v>
      </c>
      <c r="E121">
        <v>2004</v>
      </c>
      <c r="F121">
        <v>3</v>
      </c>
      <c r="G121">
        <v>224.45</v>
      </c>
      <c r="J121" t="s">
        <v>8</v>
      </c>
      <c r="K121">
        <v>2004</v>
      </c>
      <c r="L121">
        <v>3</v>
      </c>
      <c r="M121">
        <v>319.4</v>
      </c>
      <c r="O121" t="s">
        <v>9</v>
      </c>
      <c r="P121">
        <v>2004</v>
      </c>
      <c r="Q121">
        <v>3</v>
      </c>
      <c r="R121">
        <v>266.37</v>
      </c>
      <c r="T121" s="4">
        <f t="shared" si="5"/>
        <v>0.7027238572323106</v>
      </c>
      <c r="U121" s="4">
        <f t="shared" si="6"/>
        <v>0.8426249202237489</v>
      </c>
    </row>
    <row r="122" spans="1:21" ht="15">
      <c r="A122">
        <f t="shared" si="7"/>
        <v>2004</v>
      </c>
      <c r="B122" t="s">
        <v>5</v>
      </c>
      <c r="C122" t="str">
        <f t="shared" si="4"/>
        <v>2004-4</v>
      </c>
      <c r="D122" t="s">
        <v>0</v>
      </c>
      <c r="E122">
        <v>2004</v>
      </c>
      <c r="F122">
        <v>4</v>
      </c>
      <c r="G122">
        <v>226.95</v>
      </c>
      <c r="J122" t="s">
        <v>8</v>
      </c>
      <c r="K122">
        <v>2004</v>
      </c>
      <c r="L122">
        <v>4</v>
      </c>
      <c r="M122">
        <v>326.24</v>
      </c>
      <c r="O122" t="s">
        <v>9</v>
      </c>
      <c r="P122">
        <v>2004</v>
      </c>
      <c r="Q122">
        <v>4</v>
      </c>
      <c r="R122">
        <v>269.84</v>
      </c>
      <c r="T122" s="4">
        <f t="shared" si="5"/>
        <v>0.6956535066208925</v>
      </c>
      <c r="U122" s="4">
        <f t="shared" si="6"/>
        <v>0.8410539579009784</v>
      </c>
    </row>
    <row r="123" spans="1:21" ht="15">
      <c r="A123">
        <f t="shared" si="7"/>
        <v>2005</v>
      </c>
      <c r="B123" t="s">
        <v>5</v>
      </c>
      <c r="C123" t="str">
        <f t="shared" si="4"/>
        <v>2005-1</v>
      </c>
      <c r="D123" t="s">
        <v>0</v>
      </c>
      <c r="E123">
        <v>2005</v>
      </c>
      <c r="F123">
        <v>1</v>
      </c>
      <c r="G123">
        <v>229.58</v>
      </c>
      <c r="J123" t="s">
        <v>8</v>
      </c>
      <c r="K123">
        <v>2005</v>
      </c>
      <c r="L123">
        <v>1</v>
      </c>
      <c r="M123">
        <v>333.72</v>
      </c>
      <c r="O123" t="s">
        <v>9</v>
      </c>
      <c r="P123">
        <v>2005</v>
      </c>
      <c r="Q123">
        <v>1</v>
      </c>
      <c r="R123">
        <v>273.72</v>
      </c>
      <c r="T123" s="4">
        <f t="shared" si="5"/>
        <v>0.6879419872947381</v>
      </c>
      <c r="U123" s="4">
        <f t="shared" si="6"/>
        <v>0.8387403185737249</v>
      </c>
    </row>
    <row r="124" spans="1:21" ht="15">
      <c r="A124">
        <f t="shared" si="7"/>
        <v>2005</v>
      </c>
      <c r="B124" t="s">
        <v>5</v>
      </c>
      <c r="C124" t="str">
        <f t="shared" si="4"/>
        <v>2005-2</v>
      </c>
      <c r="D124" t="s">
        <v>0</v>
      </c>
      <c r="E124">
        <v>2005</v>
      </c>
      <c r="F124">
        <v>2</v>
      </c>
      <c r="G124">
        <v>232.35</v>
      </c>
      <c r="J124" t="s">
        <v>8</v>
      </c>
      <c r="K124">
        <v>2005</v>
      </c>
      <c r="L124">
        <v>2</v>
      </c>
      <c r="M124">
        <v>344.41</v>
      </c>
      <c r="O124" t="s">
        <v>9</v>
      </c>
      <c r="P124">
        <v>2005</v>
      </c>
      <c r="Q124">
        <v>2</v>
      </c>
      <c r="R124">
        <v>278.2</v>
      </c>
      <c r="T124" s="4">
        <f t="shared" si="5"/>
        <v>0.6746319793269648</v>
      </c>
      <c r="U124" s="4">
        <f t="shared" si="6"/>
        <v>0.8351905104241553</v>
      </c>
    </row>
    <row r="125" spans="1:21" ht="15">
      <c r="A125">
        <f t="shared" si="7"/>
        <v>2005</v>
      </c>
      <c r="B125" t="s">
        <v>5</v>
      </c>
      <c r="C125" t="str">
        <f t="shared" si="4"/>
        <v>2005-3</v>
      </c>
      <c r="D125" t="s">
        <v>0</v>
      </c>
      <c r="E125">
        <v>2005</v>
      </c>
      <c r="F125">
        <v>3</v>
      </c>
      <c r="G125">
        <v>236.06</v>
      </c>
      <c r="J125" t="s">
        <v>8</v>
      </c>
      <c r="K125">
        <v>2005</v>
      </c>
      <c r="L125">
        <v>3</v>
      </c>
      <c r="M125">
        <v>354.89</v>
      </c>
      <c r="O125" t="s">
        <v>9</v>
      </c>
      <c r="P125">
        <v>2005</v>
      </c>
      <c r="Q125">
        <v>3</v>
      </c>
      <c r="R125">
        <v>282.84</v>
      </c>
      <c r="T125" s="4">
        <f t="shared" si="5"/>
        <v>0.6651638535884359</v>
      </c>
      <c r="U125" s="4">
        <f t="shared" si="6"/>
        <v>0.834606137745722</v>
      </c>
    </row>
    <row r="126" spans="1:21" ht="15">
      <c r="A126">
        <f t="shared" si="7"/>
        <v>2005</v>
      </c>
      <c r="B126" t="s">
        <v>5</v>
      </c>
      <c r="C126" t="str">
        <f t="shared" si="4"/>
        <v>2005-4</v>
      </c>
      <c r="D126" t="s">
        <v>0</v>
      </c>
      <c r="E126">
        <v>2005</v>
      </c>
      <c r="F126">
        <v>4</v>
      </c>
      <c r="G126">
        <v>237.84</v>
      </c>
      <c r="J126" t="s">
        <v>8</v>
      </c>
      <c r="K126">
        <v>2005</v>
      </c>
      <c r="L126">
        <v>4</v>
      </c>
      <c r="M126">
        <v>362.92</v>
      </c>
      <c r="O126" t="s">
        <v>9</v>
      </c>
      <c r="P126">
        <v>2005</v>
      </c>
      <c r="Q126">
        <v>4</v>
      </c>
      <c r="R126">
        <v>285.3</v>
      </c>
      <c r="T126" s="4">
        <f t="shared" si="5"/>
        <v>0.6553510415518572</v>
      </c>
      <c r="U126" s="4">
        <f t="shared" si="6"/>
        <v>0.8336487907465825</v>
      </c>
    </row>
    <row r="127" spans="1:21" ht="15">
      <c r="A127">
        <f t="shared" si="7"/>
        <v>2006</v>
      </c>
      <c r="B127" t="s">
        <v>5</v>
      </c>
      <c r="C127" t="str">
        <f t="shared" si="4"/>
        <v>2006-1</v>
      </c>
      <c r="D127" t="s">
        <v>0</v>
      </c>
      <c r="E127">
        <v>2006</v>
      </c>
      <c r="F127">
        <v>1</v>
      </c>
      <c r="G127">
        <v>237.81</v>
      </c>
      <c r="J127" t="s">
        <v>8</v>
      </c>
      <c r="K127">
        <v>2006</v>
      </c>
      <c r="L127">
        <v>1</v>
      </c>
      <c r="M127">
        <v>368.67</v>
      </c>
      <c r="O127" t="s">
        <v>9</v>
      </c>
      <c r="P127">
        <v>2006</v>
      </c>
      <c r="Q127">
        <v>1</v>
      </c>
      <c r="R127">
        <v>286.67</v>
      </c>
      <c r="T127" s="4">
        <f t="shared" si="5"/>
        <v>0.6450484172837496</v>
      </c>
      <c r="U127" s="4">
        <f t="shared" si="6"/>
        <v>0.8295601213939372</v>
      </c>
    </row>
    <row r="128" spans="1:21" ht="15">
      <c r="A128">
        <f t="shared" si="7"/>
        <v>2006</v>
      </c>
      <c r="B128" t="s">
        <v>5</v>
      </c>
      <c r="C128" t="str">
        <f t="shared" si="4"/>
        <v>2006-2</v>
      </c>
      <c r="D128" t="s">
        <v>0</v>
      </c>
      <c r="E128">
        <v>2006</v>
      </c>
      <c r="F128">
        <v>2</v>
      </c>
      <c r="G128">
        <v>239.29</v>
      </c>
      <c r="J128" t="s">
        <v>8</v>
      </c>
      <c r="K128">
        <v>2006</v>
      </c>
      <c r="L128">
        <v>2</v>
      </c>
      <c r="M128">
        <v>372.45</v>
      </c>
      <c r="O128" t="s">
        <v>9</v>
      </c>
      <c r="P128">
        <v>2006</v>
      </c>
      <c r="Q128">
        <v>2</v>
      </c>
      <c r="R128">
        <v>287.75</v>
      </c>
      <c r="T128" s="4">
        <f t="shared" si="5"/>
        <v>0.6424755000671231</v>
      </c>
      <c r="U128" s="4">
        <f t="shared" si="6"/>
        <v>0.8315899218071242</v>
      </c>
    </row>
    <row r="129" spans="1:21" ht="15">
      <c r="A129">
        <f t="shared" si="7"/>
        <v>2006</v>
      </c>
      <c r="B129" t="s">
        <v>5</v>
      </c>
      <c r="C129" t="str">
        <f t="shared" si="4"/>
        <v>2006-3</v>
      </c>
      <c r="D129" t="s">
        <v>0</v>
      </c>
      <c r="E129">
        <v>2006</v>
      </c>
      <c r="F129">
        <v>3</v>
      </c>
      <c r="G129">
        <v>240.7</v>
      </c>
      <c r="J129" t="s">
        <v>8</v>
      </c>
      <c r="K129">
        <v>2006</v>
      </c>
      <c r="L129">
        <v>3</v>
      </c>
      <c r="M129">
        <v>375.51</v>
      </c>
      <c r="O129" t="s">
        <v>9</v>
      </c>
      <c r="P129">
        <v>2006</v>
      </c>
      <c r="Q129">
        <v>3</v>
      </c>
      <c r="R129">
        <v>289.62</v>
      </c>
      <c r="T129" s="4">
        <f t="shared" si="5"/>
        <v>0.6409949135841921</v>
      </c>
      <c r="U129" s="4">
        <f t="shared" si="6"/>
        <v>0.8310890131896967</v>
      </c>
    </row>
    <row r="130" spans="1:21" ht="15">
      <c r="A130">
        <f t="shared" si="7"/>
        <v>2006</v>
      </c>
      <c r="B130" t="s">
        <v>5</v>
      </c>
      <c r="C130" t="str">
        <f t="shared" si="4"/>
        <v>2006-4</v>
      </c>
      <c r="D130" t="s">
        <v>0</v>
      </c>
      <c r="E130">
        <v>2006</v>
      </c>
      <c r="F130">
        <v>4</v>
      </c>
      <c r="G130">
        <v>242.62</v>
      </c>
      <c r="J130" t="s">
        <v>8</v>
      </c>
      <c r="K130">
        <v>2006</v>
      </c>
      <c r="L130">
        <v>4</v>
      </c>
      <c r="M130">
        <v>379.35</v>
      </c>
      <c r="O130" t="s">
        <v>9</v>
      </c>
      <c r="P130">
        <v>2006</v>
      </c>
      <c r="Q130">
        <v>4</v>
      </c>
      <c r="R130">
        <v>292.23</v>
      </c>
      <c r="T130" s="4">
        <f t="shared" si="5"/>
        <v>0.6395676815605641</v>
      </c>
      <c r="U130" s="4">
        <f t="shared" si="6"/>
        <v>0.830236457584779</v>
      </c>
    </row>
    <row r="131" spans="1:21" ht="15">
      <c r="A131">
        <f t="shared" si="7"/>
        <v>2007</v>
      </c>
      <c r="B131" t="s">
        <v>5</v>
      </c>
      <c r="C131" t="str">
        <f aca="true" t="shared" si="8" ref="C131:C174">CONCATENATE(E131,B131,F131)</f>
        <v>2007-1</v>
      </c>
      <c r="D131" t="s">
        <v>0</v>
      </c>
      <c r="E131">
        <v>2007</v>
      </c>
      <c r="F131">
        <v>1</v>
      </c>
      <c r="G131">
        <v>243.48</v>
      </c>
      <c r="J131" t="s">
        <v>8</v>
      </c>
      <c r="K131">
        <v>2007</v>
      </c>
      <c r="L131">
        <v>1</v>
      </c>
      <c r="M131">
        <v>380.76</v>
      </c>
      <c r="O131" t="s">
        <v>9</v>
      </c>
      <c r="P131">
        <v>2007</v>
      </c>
      <c r="Q131">
        <v>1</v>
      </c>
      <c r="R131">
        <v>293.84</v>
      </c>
      <c r="T131" s="4">
        <f aca="true" t="shared" si="9" ref="T131:T171">G131/M131</f>
        <v>0.6394579262527577</v>
      </c>
      <c r="U131" s="4">
        <f aca="true" t="shared" si="10" ref="U131:U174">G131/R131</f>
        <v>0.8286142118159543</v>
      </c>
    </row>
    <row r="132" spans="1:21" ht="15">
      <c r="A132">
        <f t="shared" si="7"/>
        <v>2007</v>
      </c>
      <c r="B132" t="s">
        <v>5</v>
      </c>
      <c r="C132" t="str">
        <f t="shared" si="8"/>
        <v>2007-2</v>
      </c>
      <c r="D132" t="s">
        <v>0</v>
      </c>
      <c r="E132">
        <v>2007</v>
      </c>
      <c r="F132">
        <v>2</v>
      </c>
      <c r="G132">
        <v>245.62</v>
      </c>
      <c r="J132" t="s">
        <v>8</v>
      </c>
      <c r="K132">
        <v>2007</v>
      </c>
      <c r="L132">
        <v>2</v>
      </c>
      <c r="M132">
        <v>380.51</v>
      </c>
      <c r="O132" t="s">
        <v>9</v>
      </c>
      <c r="P132">
        <v>2007</v>
      </c>
      <c r="Q132">
        <v>2</v>
      </c>
      <c r="R132">
        <v>294.41</v>
      </c>
      <c r="T132" s="4">
        <f t="shared" si="9"/>
        <v>0.645502089301201</v>
      </c>
      <c r="U132" s="4">
        <f t="shared" si="10"/>
        <v>0.8342787269454162</v>
      </c>
    </row>
    <row r="133" spans="1:21" ht="15">
      <c r="A133">
        <f t="shared" si="7"/>
        <v>2007</v>
      </c>
      <c r="B133" t="s">
        <v>5</v>
      </c>
      <c r="C133" t="str">
        <f t="shared" si="8"/>
        <v>2007-3</v>
      </c>
      <c r="D133" t="s">
        <v>0</v>
      </c>
      <c r="E133">
        <v>2007</v>
      </c>
      <c r="F133">
        <v>3</v>
      </c>
      <c r="G133">
        <v>245.51</v>
      </c>
      <c r="J133" t="s">
        <v>8</v>
      </c>
      <c r="K133">
        <v>2007</v>
      </c>
      <c r="L133">
        <v>3</v>
      </c>
      <c r="M133">
        <v>376.26</v>
      </c>
      <c r="O133" t="s">
        <v>9</v>
      </c>
      <c r="P133">
        <v>2007</v>
      </c>
      <c r="Q133">
        <v>3</v>
      </c>
      <c r="R133">
        <v>292.31</v>
      </c>
      <c r="T133" s="4">
        <f t="shared" si="9"/>
        <v>0.652500930207835</v>
      </c>
      <c r="U133" s="4">
        <f t="shared" si="10"/>
        <v>0.8398960008210461</v>
      </c>
    </row>
    <row r="134" spans="1:21" ht="15">
      <c r="A134">
        <f t="shared" si="7"/>
        <v>2007</v>
      </c>
      <c r="B134" t="s">
        <v>5</v>
      </c>
      <c r="C134" t="str">
        <f t="shared" si="8"/>
        <v>2007-4</v>
      </c>
      <c r="D134" t="s">
        <v>0</v>
      </c>
      <c r="E134">
        <v>2007</v>
      </c>
      <c r="F134">
        <v>4</v>
      </c>
      <c r="G134">
        <v>246.85</v>
      </c>
      <c r="J134" t="s">
        <v>8</v>
      </c>
      <c r="K134">
        <v>2007</v>
      </c>
      <c r="L134">
        <v>4</v>
      </c>
      <c r="M134">
        <v>375.04</v>
      </c>
      <c r="O134" t="s">
        <v>9</v>
      </c>
      <c r="P134">
        <v>2007</v>
      </c>
      <c r="Q134">
        <v>4</v>
      </c>
      <c r="R134">
        <v>292.73</v>
      </c>
      <c r="T134" s="4">
        <f t="shared" si="9"/>
        <v>0.6581964590443685</v>
      </c>
      <c r="U134" s="4">
        <f t="shared" si="10"/>
        <v>0.8432685409763262</v>
      </c>
    </row>
    <row r="135" spans="1:21" ht="15">
      <c r="A135">
        <f t="shared" si="7"/>
        <v>2008</v>
      </c>
      <c r="B135" t="s">
        <v>5</v>
      </c>
      <c r="C135" t="str">
        <f t="shared" si="8"/>
        <v>2008-1</v>
      </c>
      <c r="D135" t="s">
        <v>0</v>
      </c>
      <c r="E135">
        <v>2008</v>
      </c>
      <c r="F135">
        <v>1</v>
      </c>
      <c r="G135">
        <v>248.24</v>
      </c>
      <c r="J135" t="s">
        <v>8</v>
      </c>
      <c r="K135">
        <v>2008</v>
      </c>
      <c r="L135">
        <v>1</v>
      </c>
      <c r="M135">
        <v>372.29</v>
      </c>
      <c r="O135" t="s">
        <v>9</v>
      </c>
      <c r="P135">
        <v>2008</v>
      </c>
      <c r="Q135">
        <v>1</v>
      </c>
      <c r="R135">
        <v>294.17</v>
      </c>
      <c r="T135" s="4">
        <f t="shared" si="9"/>
        <v>0.6667920169760133</v>
      </c>
      <c r="U135" s="4">
        <f t="shared" si="10"/>
        <v>0.8438657918890438</v>
      </c>
    </row>
    <row r="136" spans="1:21" ht="15">
      <c r="A136">
        <f aca="true" t="shared" si="11" ref="A136:A178">A132+1</f>
        <v>2008</v>
      </c>
      <c r="B136" t="s">
        <v>5</v>
      </c>
      <c r="C136" t="str">
        <f t="shared" si="8"/>
        <v>2008-2</v>
      </c>
      <c r="D136" t="s">
        <v>0</v>
      </c>
      <c r="E136">
        <v>2008</v>
      </c>
      <c r="F136">
        <v>2</v>
      </c>
      <c r="G136">
        <v>246.85</v>
      </c>
      <c r="J136" t="s">
        <v>8</v>
      </c>
      <c r="K136">
        <v>2008</v>
      </c>
      <c r="L136">
        <v>2</v>
      </c>
      <c r="M136">
        <v>362.9</v>
      </c>
      <c r="O136" t="s">
        <v>9</v>
      </c>
      <c r="P136">
        <v>2008</v>
      </c>
      <c r="Q136">
        <v>2</v>
      </c>
      <c r="R136">
        <v>290.09</v>
      </c>
      <c r="T136" s="4">
        <f t="shared" si="9"/>
        <v>0.6802149352438689</v>
      </c>
      <c r="U136" s="4">
        <f t="shared" si="10"/>
        <v>0.8509428108518047</v>
      </c>
    </row>
    <row r="137" spans="1:21" ht="15">
      <c r="A137">
        <f t="shared" si="11"/>
        <v>2008</v>
      </c>
      <c r="B137" t="s">
        <v>5</v>
      </c>
      <c r="C137" t="str">
        <f t="shared" si="8"/>
        <v>2008-3</v>
      </c>
      <c r="D137" t="s">
        <v>0</v>
      </c>
      <c r="E137">
        <v>2008</v>
      </c>
      <c r="F137">
        <v>3</v>
      </c>
      <c r="G137">
        <v>244.98</v>
      </c>
      <c r="J137" t="s">
        <v>8</v>
      </c>
      <c r="K137">
        <v>2008</v>
      </c>
      <c r="L137">
        <v>3</v>
      </c>
      <c r="M137">
        <v>351.46</v>
      </c>
      <c r="O137" t="s">
        <v>9</v>
      </c>
      <c r="P137">
        <v>2008</v>
      </c>
      <c r="Q137">
        <v>3</v>
      </c>
      <c r="R137">
        <v>285.44</v>
      </c>
      <c r="T137" s="4">
        <f t="shared" si="9"/>
        <v>0.6970352244921186</v>
      </c>
      <c r="U137" s="4">
        <f t="shared" si="10"/>
        <v>0.8582539237668161</v>
      </c>
    </row>
    <row r="138" spans="1:21" ht="15">
      <c r="A138">
        <f t="shared" si="11"/>
        <v>2008</v>
      </c>
      <c r="B138" t="s">
        <v>5</v>
      </c>
      <c r="C138" t="str">
        <f t="shared" si="8"/>
        <v>2008-4</v>
      </c>
      <c r="D138" t="s">
        <v>0</v>
      </c>
      <c r="E138">
        <v>2008</v>
      </c>
      <c r="F138">
        <v>4</v>
      </c>
      <c r="G138">
        <v>246.05</v>
      </c>
      <c r="J138" t="s">
        <v>8</v>
      </c>
      <c r="K138">
        <v>2008</v>
      </c>
      <c r="L138">
        <v>4</v>
      </c>
      <c r="M138">
        <v>348.22</v>
      </c>
      <c r="O138" t="s">
        <v>9</v>
      </c>
      <c r="P138">
        <v>2008</v>
      </c>
      <c r="Q138">
        <v>4</v>
      </c>
      <c r="R138">
        <v>285.95</v>
      </c>
      <c r="T138" s="4">
        <f t="shared" si="9"/>
        <v>0.7065935328240767</v>
      </c>
      <c r="U138" s="4">
        <f t="shared" si="10"/>
        <v>0.8604651162790699</v>
      </c>
    </row>
    <row r="139" spans="1:21" ht="15">
      <c r="A139">
        <f t="shared" si="11"/>
        <v>2009</v>
      </c>
      <c r="B139" t="s">
        <v>5</v>
      </c>
      <c r="C139" t="str">
        <f t="shared" si="8"/>
        <v>2009-1</v>
      </c>
      <c r="D139" t="s">
        <v>0</v>
      </c>
      <c r="E139">
        <v>2009</v>
      </c>
      <c r="F139">
        <v>1</v>
      </c>
      <c r="G139">
        <v>248.46</v>
      </c>
      <c r="J139" t="s">
        <v>8</v>
      </c>
      <c r="K139">
        <v>2009</v>
      </c>
      <c r="L139">
        <v>1</v>
      </c>
      <c r="M139">
        <v>350.8</v>
      </c>
      <c r="O139" t="s">
        <v>9</v>
      </c>
      <c r="P139">
        <v>2009</v>
      </c>
      <c r="Q139">
        <v>1</v>
      </c>
      <c r="R139">
        <v>289.19</v>
      </c>
      <c r="T139" s="4">
        <f t="shared" si="9"/>
        <v>0.708266818700114</v>
      </c>
      <c r="U139" s="4">
        <f t="shared" si="10"/>
        <v>0.8591583388083959</v>
      </c>
    </row>
    <row r="140" spans="1:21" ht="15">
      <c r="A140">
        <f t="shared" si="11"/>
        <v>2009</v>
      </c>
      <c r="B140" t="s">
        <v>5</v>
      </c>
      <c r="C140" t="str">
        <f t="shared" si="8"/>
        <v>2009-2</v>
      </c>
      <c r="D140" t="s">
        <v>0</v>
      </c>
      <c r="E140">
        <v>2009</v>
      </c>
      <c r="F140">
        <v>2</v>
      </c>
      <c r="G140">
        <v>246.89</v>
      </c>
      <c r="J140" t="s">
        <v>8</v>
      </c>
      <c r="K140">
        <v>2009</v>
      </c>
      <c r="L140">
        <v>2</v>
      </c>
      <c r="M140">
        <v>341.6</v>
      </c>
      <c r="O140" t="s">
        <v>9</v>
      </c>
      <c r="P140">
        <v>2009</v>
      </c>
      <c r="Q140">
        <v>2</v>
      </c>
      <c r="R140">
        <v>284.99</v>
      </c>
      <c r="T140" s="4">
        <f t="shared" si="9"/>
        <v>0.7227459016393442</v>
      </c>
      <c r="U140" s="4">
        <f t="shared" si="10"/>
        <v>0.8663110986350397</v>
      </c>
    </row>
    <row r="141" spans="1:21" ht="15">
      <c r="A141">
        <f t="shared" si="11"/>
        <v>2009</v>
      </c>
      <c r="B141" t="s">
        <v>5</v>
      </c>
      <c r="C141" t="str">
        <f t="shared" si="8"/>
        <v>2009-3</v>
      </c>
      <c r="D141" t="s">
        <v>0</v>
      </c>
      <c r="E141">
        <v>2009</v>
      </c>
      <c r="F141">
        <v>3</v>
      </c>
      <c r="G141">
        <v>245.48</v>
      </c>
      <c r="J141" t="s">
        <v>8</v>
      </c>
      <c r="K141">
        <v>2009</v>
      </c>
      <c r="L141">
        <v>3</v>
      </c>
      <c r="M141">
        <v>332.69</v>
      </c>
      <c r="O141" t="s">
        <v>9</v>
      </c>
      <c r="P141">
        <v>2009</v>
      </c>
      <c r="Q141">
        <v>3</v>
      </c>
      <c r="R141">
        <v>279.23</v>
      </c>
      <c r="T141" s="4">
        <f t="shared" si="9"/>
        <v>0.7378640776699029</v>
      </c>
      <c r="U141" s="4">
        <f t="shared" si="10"/>
        <v>0.8791318984349819</v>
      </c>
    </row>
    <row r="142" spans="1:21" ht="15">
      <c r="A142">
        <f t="shared" si="11"/>
        <v>2009</v>
      </c>
      <c r="B142" t="s">
        <v>5</v>
      </c>
      <c r="C142" t="str">
        <f t="shared" si="8"/>
        <v>2009-4</v>
      </c>
      <c r="D142" t="s">
        <v>0</v>
      </c>
      <c r="E142">
        <v>2009</v>
      </c>
      <c r="F142">
        <v>4</v>
      </c>
      <c r="G142">
        <v>244.86</v>
      </c>
      <c r="J142" t="s">
        <v>8</v>
      </c>
      <c r="K142">
        <v>2009</v>
      </c>
      <c r="L142">
        <v>4</v>
      </c>
      <c r="M142">
        <v>330.16</v>
      </c>
      <c r="O142" t="s">
        <v>9</v>
      </c>
      <c r="P142">
        <v>2009</v>
      </c>
      <c r="Q142">
        <v>4</v>
      </c>
      <c r="R142">
        <v>277.75</v>
      </c>
      <c r="T142" s="4">
        <f t="shared" si="9"/>
        <v>0.7416404167676278</v>
      </c>
      <c r="U142" s="4">
        <f t="shared" si="10"/>
        <v>0.8815841584158416</v>
      </c>
    </row>
    <row r="143" spans="1:21" ht="15">
      <c r="A143">
        <f t="shared" si="11"/>
        <v>2010</v>
      </c>
      <c r="B143" t="s">
        <v>5</v>
      </c>
      <c r="C143" t="str">
        <f t="shared" si="8"/>
        <v>2010-1</v>
      </c>
      <c r="D143" t="s">
        <v>0</v>
      </c>
      <c r="E143">
        <v>2010</v>
      </c>
      <c r="F143">
        <v>1</v>
      </c>
      <c r="G143">
        <v>242.93</v>
      </c>
      <c r="J143" t="s">
        <v>8</v>
      </c>
      <c r="K143">
        <v>2010</v>
      </c>
      <c r="L143">
        <v>1</v>
      </c>
      <c r="M143">
        <v>326.22</v>
      </c>
      <c r="O143" t="s">
        <v>9</v>
      </c>
      <c r="P143">
        <v>2010</v>
      </c>
      <c r="Q143">
        <v>1</v>
      </c>
      <c r="R143">
        <v>275.16</v>
      </c>
      <c r="T143" s="4">
        <f t="shared" si="9"/>
        <v>0.744681503279995</v>
      </c>
      <c r="U143" s="4">
        <f t="shared" si="10"/>
        <v>0.8828681494403255</v>
      </c>
    </row>
    <row r="144" spans="1:21" ht="15">
      <c r="A144">
        <f t="shared" si="11"/>
        <v>2010</v>
      </c>
      <c r="B144" t="s">
        <v>5</v>
      </c>
      <c r="C144" t="str">
        <f t="shared" si="8"/>
        <v>2010-2</v>
      </c>
      <c r="D144" t="s">
        <v>0</v>
      </c>
      <c r="E144">
        <v>2010</v>
      </c>
      <c r="F144">
        <v>2</v>
      </c>
      <c r="G144">
        <v>243.77</v>
      </c>
      <c r="J144" t="s">
        <v>8</v>
      </c>
      <c r="K144">
        <v>2010</v>
      </c>
      <c r="L144">
        <v>2</v>
      </c>
      <c r="M144">
        <v>323.25</v>
      </c>
      <c r="O144" t="s">
        <v>9</v>
      </c>
      <c r="P144">
        <v>2010</v>
      </c>
      <c r="Q144">
        <v>2</v>
      </c>
      <c r="R144">
        <v>274.22</v>
      </c>
      <c r="T144" s="4">
        <f t="shared" si="9"/>
        <v>0.7541221964423821</v>
      </c>
      <c r="U144" s="4">
        <f t="shared" si="10"/>
        <v>0.8889577711326672</v>
      </c>
    </row>
    <row r="145" spans="1:21" ht="15">
      <c r="A145">
        <f t="shared" si="11"/>
        <v>2010</v>
      </c>
      <c r="B145" t="s">
        <v>5</v>
      </c>
      <c r="C145" t="str">
        <f t="shared" si="8"/>
        <v>2010-3</v>
      </c>
      <c r="D145" t="s">
        <v>0</v>
      </c>
      <c r="E145">
        <v>2010</v>
      </c>
      <c r="F145">
        <v>3</v>
      </c>
      <c r="G145">
        <v>246.1</v>
      </c>
      <c r="J145" t="s">
        <v>8</v>
      </c>
      <c r="K145">
        <v>2010</v>
      </c>
      <c r="L145">
        <v>3</v>
      </c>
      <c r="M145">
        <v>326.4</v>
      </c>
      <c r="O145" t="s">
        <v>9</v>
      </c>
      <c r="P145">
        <v>2010</v>
      </c>
      <c r="Q145">
        <v>3</v>
      </c>
      <c r="R145">
        <v>277.92</v>
      </c>
      <c r="T145" s="4">
        <f t="shared" si="9"/>
        <v>0.7539828431372549</v>
      </c>
      <c r="U145" s="4">
        <f t="shared" si="10"/>
        <v>0.8855066206102474</v>
      </c>
    </row>
    <row r="146" spans="1:21" ht="15">
      <c r="A146">
        <f t="shared" si="11"/>
        <v>2010</v>
      </c>
      <c r="B146" t="s">
        <v>5</v>
      </c>
      <c r="C146" t="str">
        <f t="shared" si="8"/>
        <v>2010-4</v>
      </c>
      <c r="D146" t="s">
        <v>0</v>
      </c>
      <c r="E146">
        <v>2010</v>
      </c>
      <c r="F146">
        <v>4</v>
      </c>
      <c r="G146">
        <v>246.08</v>
      </c>
      <c r="J146" t="s">
        <v>8</v>
      </c>
      <c r="K146">
        <v>2010</v>
      </c>
      <c r="L146">
        <v>4</v>
      </c>
      <c r="M146">
        <v>324.08</v>
      </c>
      <c r="O146" t="s">
        <v>9</v>
      </c>
      <c r="P146">
        <v>2010</v>
      </c>
      <c r="Q146">
        <v>4</v>
      </c>
      <c r="R146">
        <v>276.43</v>
      </c>
      <c r="T146" s="4">
        <f t="shared" si="9"/>
        <v>0.7593186867440139</v>
      </c>
      <c r="U146" s="4">
        <f t="shared" si="10"/>
        <v>0.8902072857504613</v>
      </c>
    </row>
    <row r="147" spans="1:21" ht="15">
      <c r="A147">
        <f t="shared" si="11"/>
        <v>2011</v>
      </c>
      <c r="B147" t="s">
        <v>5</v>
      </c>
      <c r="C147" t="str">
        <f t="shared" si="8"/>
        <v>2011-1</v>
      </c>
      <c r="D147" t="s">
        <v>0</v>
      </c>
      <c r="E147">
        <v>2011</v>
      </c>
      <c r="F147">
        <v>1</v>
      </c>
      <c r="G147">
        <v>243.77</v>
      </c>
      <c r="J147" t="s">
        <v>8</v>
      </c>
      <c r="K147">
        <v>2011</v>
      </c>
      <c r="L147">
        <v>1</v>
      </c>
      <c r="M147">
        <v>315.08</v>
      </c>
      <c r="O147" t="s">
        <v>9</v>
      </c>
      <c r="P147">
        <v>2011</v>
      </c>
      <c r="Q147">
        <v>1</v>
      </c>
      <c r="R147">
        <v>270.25</v>
      </c>
      <c r="T147" s="4">
        <f t="shared" si="9"/>
        <v>0.7736765265964201</v>
      </c>
      <c r="U147" s="4">
        <f t="shared" si="10"/>
        <v>0.9020166512488437</v>
      </c>
    </row>
    <row r="148" spans="1:21" ht="15">
      <c r="A148">
        <f t="shared" si="11"/>
        <v>2011</v>
      </c>
      <c r="B148" t="s">
        <v>5</v>
      </c>
      <c r="C148" t="str">
        <f t="shared" si="8"/>
        <v>2011-2</v>
      </c>
      <c r="D148" t="s">
        <v>0</v>
      </c>
      <c r="E148">
        <v>2011</v>
      </c>
      <c r="F148">
        <v>2</v>
      </c>
      <c r="G148">
        <v>242.26</v>
      </c>
      <c r="J148" t="s">
        <v>8</v>
      </c>
      <c r="K148">
        <v>2011</v>
      </c>
      <c r="L148">
        <v>2</v>
      </c>
      <c r="M148">
        <v>309.54</v>
      </c>
      <c r="O148" t="s">
        <v>9</v>
      </c>
      <c r="P148">
        <v>2011</v>
      </c>
      <c r="Q148">
        <v>2</v>
      </c>
      <c r="R148">
        <v>266.6</v>
      </c>
      <c r="T148" s="4">
        <f t="shared" si="9"/>
        <v>0.7826452154810363</v>
      </c>
      <c r="U148" s="4">
        <f t="shared" si="10"/>
        <v>0.9087021755438859</v>
      </c>
    </row>
    <row r="149" spans="1:21" ht="15">
      <c r="A149">
        <f t="shared" si="11"/>
        <v>2011</v>
      </c>
      <c r="B149" t="s">
        <v>5</v>
      </c>
      <c r="C149" t="str">
        <f t="shared" si="8"/>
        <v>2011-3</v>
      </c>
      <c r="D149" t="s">
        <v>0</v>
      </c>
      <c r="E149">
        <v>2011</v>
      </c>
      <c r="F149">
        <v>3</v>
      </c>
      <c r="G149">
        <v>244.55</v>
      </c>
      <c r="J149" t="s">
        <v>8</v>
      </c>
      <c r="K149">
        <v>2011</v>
      </c>
      <c r="L149">
        <v>3</v>
      </c>
      <c r="M149">
        <v>311.85</v>
      </c>
      <c r="O149" t="s">
        <v>9</v>
      </c>
      <c r="P149">
        <v>2011</v>
      </c>
      <c r="Q149">
        <v>3</v>
      </c>
      <c r="R149">
        <v>269.8</v>
      </c>
      <c r="T149" s="4">
        <f t="shared" si="9"/>
        <v>0.7841911175244508</v>
      </c>
      <c r="U149" s="4">
        <f t="shared" si="10"/>
        <v>0.906412157153447</v>
      </c>
    </row>
    <row r="150" spans="1:21" ht="15">
      <c r="A150">
        <f t="shared" si="11"/>
        <v>2011</v>
      </c>
      <c r="B150" t="s">
        <v>5</v>
      </c>
      <c r="C150" t="str">
        <f t="shared" si="8"/>
        <v>2011-4</v>
      </c>
      <c r="D150" t="s">
        <v>0</v>
      </c>
      <c r="E150">
        <v>2011</v>
      </c>
      <c r="F150">
        <v>4</v>
      </c>
      <c r="G150">
        <v>245.65</v>
      </c>
      <c r="J150" t="s">
        <v>8</v>
      </c>
      <c r="K150">
        <v>2011</v>
      </c>
      <c r="L150">
        <v>4</v>
      </c>
      <c r="M150">
        <v>313.28</v>
      </c>
      <c r="O150" t="s">
        <v>9</v>
      </c>
      <c r="P150">
        <v>2011</v>
      </c>
      <c r="Q150">
        <v>4</v>
      </c>
      <c r="R150">
        <v>271.65</v>
      </c>
      <c r="T150" s="4">
        <f t="shared" si="9"/>
        <v>0.7841228294177733</v>
      </c>
      <c r="U150" s="4">
        <f t="shared" si="10"/>
        <v>0.9042886066629856</v>
      </c>
    </row>
    <row r="151" spans="1:21" ht="15">
      <c r="A151">
        <f t="shared" si="11"/>
        <v>2012</v>
      </c>
      <c r="B151" t="s">
        <v>5</v>
      </c>
      <c r="C151" t="str">
        <f t="shared" si="8"/>
        <v>2012-1</v>
      </c>
      <c r="D151" t="s">
        <v>0</v>
      </c>
      <c r="E151">
        <v>2012</v>
      </c>
      <c r="F151">
        <v>1</v>
      </c>
      <c r="G151">
        <v>245.61</v>
      </c>
      <c r="J151" t="s">
        <v>8</v>
      </c>
      <c r="K151">
        <v>2012</v>
      </c>
      <c r="L151">
        <v>1</v>
      </c>
      <c r="M151">
        <v>310</v>
      </c>
      <c r="O151" t="s">
        <v>9</v>
      </c>
      <c r="P151">
        <v>2012</v>
      </c>
      <c r="Q151">
        <v>1</v>
      </c>
      <c r="R151">
        <v>269.46</v>
      </c>
      <c r="T151" s="4">
        <f t="shared" si="9"/>
        <v>0.7922903225806452</v>
      </c>
      <c r="U151" s="4">
        <f t="shared" si="10"/>
        <v>0.911489645958584</v>
      </c>
    </row>
    <row r="152" spans="1:21" ht="15">
      <c r="A152">
        <f t="shared" si="11"/>
        <v>2012</v>
      </c>
      <c r="B152" t="s">
        <v>5</v>
      </c>
      <c r="C152" t="str">
        <f t="shared" si="8"/>
        <v>2012-2</v>
      </c>
      <c r="D152" t="s">
        <v>0</v>
      </c>
      <c r="E152">
        <v>2012</v>
      </c>
      <c r="F152">
        <v>2</v>
      </c>
      <c r="G152">
        <v>245.52</v>
      </c>
      <c r="J152" t="s">
        <v>8</v>
      </c>
      <c r="K152">
        <v>2012</v>
      </c>
      <c r="L152">
        <v>2</v>
      </c>
      <c r="M152">
        <v>308.58</v>
      </c>
      <c r="O152" t="s">
        <v>9</v>
      </c>
      <c r="P152">
        <v>2012</v>
      </c>
      <c r="Q152">
        <v>2</v>
      </c>
      <c r="R152">
        <v>268.39</v>
      </c>
      <c r="T152" s="4">
        <f t="shared" si="9"/>
        <v>0.7956445654287382</v>
      </c>
      <c r="U152" s="4">
        <f t="shared" si="10"/>
        <v>0.9147881813778458</v>
      </c>
    </row>
    <row r="153" spans="1:21" ht="15">
      <c r="A153">
        <f t="shared" si="11"/>
        <v>2012</v>
      </c>
      <c r="B153" t="s">
        <v>5</v>
      </c>
      <c r="C153" t="str">
        <f t="shared" si="8"/>
        <v>2012-3</v>
      </c>
      <c r="D153" t="s">
        <v>0</v>
      </c>
      <c r="E153">
        <v>2012</v>
      </c>
      <c r="F153">
        <v>3</v>
      </c>
      <c r="G153">
        <v>247.47</v>
      </c>
      <c r="J153" t="s">
        <v>8</v>
      </c>
      <c r="K153">
        <v>2012</v>
      </c>
      <c r="L153">
        <v>3</v>
      </c>
      <c r="M153">
        <v>312.7</v>
      </c>
      <c r="O153" t="s">
        <v>9</v>
      </c>
      <c r="P153">
        <v>2012</v>
      </c>
      <c r="Q153">
        <v>3</v>
      </c>
      <c r="R153">
        <v>271.33</v>
      </c>
      <c r="T153" s="4">
        <f t="shared" si="9"/>
        <v>0.7913975055964183</v>
      </c>
      <c r="U153" s="4">
        <f t="shared" si="10"/>
        <v>0.9120628017543213</v>
      </c>
    </row>
    <row r="154" spans="1:21" ht="15">
      <c r="A154">
        <f t="shared" si="11"/>
        <v>2012</v>
      </c>
      <c r="B154" t="s">
        <v>5</v>
      </c>
      <c r="C154" t="str">
        <f t="shared" si="8"/>
        <v>2012-4</v>
      </c>
      <c r="D154" t="s">
        <v>0</v>
      </c>
      <c r="E154">
        <v>2012</v>
      </c>
      <c r="F154">
        <v>4</v>
      </c>
      <c r="G154">
        <v>248.51</v>
      </c>
      <c r="J154" t="s">
        <v>8</v>
      </c>
      <c r="K154">
        <v>2012</v>
      </c>
      <c r="L154">
        <v>4</v>
      </c>
      <c r="M154">
        <v>315.15</v>
      </c>
      <c r="O154" t="s">
        <v>9</v>
      </c>
      <c r="P154">
        <v>2012</v>
      </c>
      <c r="Q154">
        <v>4</v>
      </c>
      <c r="R154">
        <v>272.88</v>
      </c>
      <c r="T154" s="4">
        <f t="shared" si="9"/>
        <v>0.7885451372362368</v>
      </c>
      <c r="U154" s="4">
        <f t="shared" si="10"/>
        <v>0.9106933450600997</v>
      </c>
    </row>
    <row r="155" spans="1:21" ht="15">
      <c r="A155">
        <f t="shared" si="11"/>
        <v>2013</v>
      </c>
      <c r="B155" t="s">
        <v>5</v>
      </c>
      <c r="C155" t="str">
        <f t="shared" si="8"/>
        <v>2013-1</v>
      </c>
      <c r="D155" t="s">
        <v>0</v>
      </c>
      <c r="E155">
        <v>2013</v>
      </c>
      <c r="F155">
        <v>1</v>
      </c>
      <c r="G155">
        <v>248.92</v>
      </c>
      <c r="J155" t="s">
        <v>8</v>
      </c>
      <c r="K155">
        <v>2013</v>
      </c>
      <c r="L155">
        <v>1</v>
      </c>
      <c r="M155">
        <v>316.72</v>
      </c>
      <c r="O155" t="s">
        <v>9</v>
      </c>
      <c r="P155">
        <v>2013</v>
      </c>
      <c r="Q155">
        <v>1</v>
      </c>
      <c r="R155">
        <v>273.4</v>
      </c>
      <c r="T155" s="4">
        <f t="shared" si="9"/>
        <v>0.7859307906036876</v>
      </c>
      <c r="U155" s="4">
        <f t="shared" si="10"/>
        <v>0.9104608632040966</v>
      </c>
    </row>
    <row r="156" spans="1:21" ht="15">
      <c r="A156">
        <f t="shared" si="11"/>
        <v>2013</v>
      </c>
      <c r="B156" t="s">
        <v>5</v>
      </c>
      <c r="C156" t="str">
        <f t="shared" si="8"/>
        <v>2013-2</v>
      </c>
      <c r="D156" t="s">
        <v>0</v>
      </c>
      <c r="E156">
        <v>2013</v>
      </c>
      <c r="F156">
        <v>2</v>
      </c>
      <c r="G156">
        <v>250.54</v>
      </c>
      <c r="J156" t="s">
        <v>8</v>
      </c>
      <c r="K156">
        <v>2013</v>
      </c>
      <c r="L156">
        <v>2</v>
      </c>
      <c r="M156">
        <v>321.55</v>
      </c>
      <c r="O156" t="s">
        <v>9</v>
      </c>
      <c r="P156">
        <v>2013</v>
      </c>
      <c r="Q156">
        <v>2</v>
      </c>
      <c r="R156">
        <v>275.51</v>
      </c>
      <c r="T156" s="4">
        <f t="shared" si="9"/>
        <v>0.7791634271497434</v>
      </c>
      <c r="U156" s="4">
        <f t="shared" si="10"/>
        <v>0.9093680810133934</v>
      </c>
    </row>
    <row r="157" spans="1:21" ht="15">
      <c r="A157">
        <f t="shared" si="11"/>
        <v>2013</v>
      </c>
      <c r="B157" t="s">
        <v>5</v>
      </c>
      <c r="C157" t="str">
        <f t="shared" si="8"/>
        <v>2013-3</v>
      </c>
      <c r="D157" t="s">
        <v>0</v>
      </c>
      <c r="E157">
        <v>2013</v>
      </c>
      <c r="F157">
        <v>3</v>
      </c>
      <c r="G157">
        <v>251.54</v>
      </c>
      <c r="J157" t="s">
        <v>8</v>
      </c>
      <c r="K157">
        <v>2013</v>
      </c>
      <c r="L157">
        <v>3</v>
      </c>
      <c r="M157">
        <v>326.16</v>
      </c>
      <c r="O157" t="s">
        <v>9</v>
      </c>
      <c r="P157">
        <v>2013</v>
      </c>
      <c r="Q157">
        <v>3</v>
      </c>
      <c r="R157">
        <v>278.21</v>
      </c>
      <c r="T157" s="4">
        <f t="shared" si="9"/>
        <v>0.7712165808192297</v>
      </c>
      <c r="U157" s="4">
        <f t="shared" si="10"/>
        <v>0.9041371625750333</v>
      </c>
    </row>
    <row r="158" spans="1:21" ht="15">
      <c r="A158">
        <f t="shared" si="11"/>
        <v>2013</v>
      </c>
      <c r="B158" t="s">
        <v>5</v>
      </c>
      <c r="C158" t="str">
        <f t="shared" si="8"/>
        <v>2013-4</v>
      </c>
      <c r="D158" t="s">
        <v>0</v>
      </c>
      <c r="E158">
        <v>2013</v>
      </c>
      <c r="F158">
        <v>4</v>
      </c>
      <c r="G158">
        <v>251.69</v>
      </c>
      <c r="J158" t="s">
        <v>8</v>
      </c>
      <c r="K158">
        <v>2013</v>
      </c>
      <c r="L158">
        <v>4</v>
      </c>
      <c r="M158">
        <v>328.76</v>
      </c>
      <c r="O158" t="s">
        <v>9</v>
      </c>
      <c r="P158">
        <v>2013</v>
      </c>
      <c r="Q158">
        <v>4</v>
      </c>
      <c r="R158">
        <v>278.33</v>
      </c>
      <c r="T158" s="4">
        <f t="shared" si="9"/>
        <v>0.7655736707628665</v>
      </c>
      <c r="U158" s="4">
        <f t="shared" si="10"/>
        <v>0.9042862788775914</v>
      </c>
    </row>
    <row r="159" spans="1:21" ht="15">
      <c r="A159">
        <f t="shared" si="11"/>
        <v>2014</v>
      </c>
      <c r="B159" t="s">
        <v>5</v>
      </c>
      <c r="C159" t="str">
        <f t="shared" si="8"/>
        <v>2014-1</v>
      </c>
      <c r="D159" t="s">
        <v>0</v>
      </c>
      <c r="E159">
        <v>2014</v>
      </c>
      <c r="F159">
        <v>1</v>
      </c>
      <c r="G159">
        <v>251.46</v>
      </c>
      <c r="J159" t="s">
        <v>8</v>
      </c>
      <c r="K159">
        <v>2014</v>
      </c>
      <c r="L159">
        <v>1</v>
      </c>
      <c r="M159">
        <v>331.47</v>
      </c>
      <c r="O159" t="s">
        <v>9</v>
      </c>
      <c r="P159">
        <v>2014</v>
      </c>
      <c r="Q159">
        <v>1</v>
      </c>
      <c r="R159">
        <v>279.12</v>
      </c>
      <c r="T159" s="4">
        <f t="shared" si="9"/>
        <v>0.7586206896551724</v>
      </c>
      <c r="U159" s="4">
        <f t="shared" si="10"/>
        <v>0.9009028374892519</v>
      </c>
    </row>
    <row r="160" spans="1:21" ht="15">
      <c r="A160">
        <f t="shared" si="11"/>
        <v>2014</v>
      </c>
      <c r="B160" t="s">
        <v>5</v>
      </c>
      <c r="C160" t="str">
        <f t="shared" si="8"/>
        <v>2014-2</v>
      </c>
      <c r="D160" t="s">
        <v>0</v>
      </c>
      <c r="E160">
        <v>2014</v>
      </c>
      <c r="F160">
        <v>2</v>
      </c>
      <c r="G160">
        <v>254.87</v>
      </c>
      <c r="J160" t="s">
        <v>8</v>
      </c>
      <c r="K160">
        <v>2014</v>
      </c>
      <c r="L160">
        <v>2</v>
      </c>
      <c r="M160">
        <v>337.89</v>
      </c>
      <c r="O160" t="s">
        <v>9</v>
      </c>
      <c r="P160">
        <v>2014</v>
      </c>
      <c r="Q160">
        <v>2</v>
      </c>
      <c r="R160">
        <v>284.31</v>
      </c>
      <c r="T160" s="4">
        <f t="shared" si="9"/>
        <v>0.7542987362751191</v>
      </c>
      <c r="U160" s="4">
        <f t="shared" si="10"/>
        <v>0.8964510569448841</v>
      </c>
    </row>
    <row r="161" spans="1:21" ht="15">
      <c r="A161">
        <f t="shared" si="11"/>
        <v>2014</v>
      </c>
      <c r="B161" t="s">
        <v>5</v>
      </c>
      <c r="C161" t="str">
        <f t="shared" si="8"/>
        <v>2014-3</v>
      </c>
      <c r="D161" t="s">
        <v>0</v>
      </c>
      <c r="E161">
        <v>2014</v>
      </c>
      <c r="F161">
        <v>3</v>
      </c>
      <c r="G161">
        <v>257.59</v>
      </c>
      <c r="J161" t="s">
        <v>8</v>
      </c>
      <c r="K161">
        <v>2014</v>
      </c>
      <c r="L161">
        <v>3</v>
      </c>
      <c r="M161">
        <v>342.79</v>
      </c>
      <c r="O161" t="s">
        <v>9</v>
      </c>
      <c r="P161">
        <v>2014</v>
      </c>
      <c r="Q161">
        <v>3</v>
      </c>
      <c r="R161">
        <v>287.31</v>
      </c>
      <c r="T161" s="4">
        <f t="shared" si="9"/>
        <v>0.7514513258846522</v>
      </c>
      <c r="U161" s="4">
        <f t="shared" si="10"/>
        <v>0.8965577251052869</v>
      </c>
    </row>
    <row r="162" spans="1:21" ht="15">
      <c r="A162">
        <f t="shared" si="11"/>
        <v>2014</v>
      </c>
      <c r="B162" t="s">
        <v>5</v>
      </c>
      <c r="C162" t="str">
        <f t="shared" si="8"/>
        <v>2014-4</v>
      </c>
      <c r="D162" t="s">
        <v>0</v>
      </c>
      <c r="E162">
        <v>2014</v>
      </c>
      <c r="F162">
        <v>4</v>
      </c>
      <c r="G162">
        <v>258.84</v>
      </c>
      <c r="J162" t="s">
        <v>8</v>
      </c>
      <c r="K162">
        <v>2014</v>
      </c>
      <c r="L162">
        <v>4</v>
      </c>
      <c r="M162">
        <v>345.57</v>
      </c>
      <c r="O162" t="s">
        <v>9</v>
      </c>
      <c r="P162">
        <v>2014</v>
      </c>
      <c r="Q162">
        <v>4</v>
      </c>
      <c r="R162">
        <v>288.87</v>
      </c>
      <c r="T162" s="4">
        <f t="shared" si="9"/>
        <v>0.7490233527215904</v>
      </c>
      <c r="U162" s="4">
        <f t="shared" si="10"/>
        <v>0.8960432028248</v>
      </c>
    </row>
    <row r="163" spans="1:21" ht="15">
      <c r="A163">
        <f t="shared" si="11"/>
        <v>2015</v>
      </c>
      <c r="B163" t="s">
        <v>5</v>
      </c>
      <c r="C163" t="str">
        <f t="shared" si="8"/>
        <v>2015-1</v>
      </c>
      <c r="D163" t="s">
        <v>0</v>
      </c>
      <c r="E163">
        <v>2015</v>
      </c>
      <c r="F163">
        <v>1</v>
      </c>
      <c r="G163">
        <v>259.83</v>
      </c>
      <c r="J163" t="s">
        <v>8</v>
      </c>
      <c r="K163">
        <v>2015</v>
      </c>
      <c r="L163">
        <v>1</v>
      </c>
      <c r="M163">
        <v>349.36</v>
      </c>
      <c r="O163" t="s">
        <v>9</v>
      </c>
      <c r="P163">
        <v>2015</v>
      </c>
      <c r="Q163">
        <v>1</v>
      </c>
      <c r="R163">
        <v>290.65</v>
      </c>
      <c r="T163" s="4">
        <f t="shared" si="9"/>
        <v>0.7437313945500342</v>
      </c>
      <c r="U163" s="4">
        <f t="shared" si="10"/>
        <v>0.8939618097367968</v>
      </c>
    </row>
    <row r="164" spans="1:21" ht="15">
      <c r="A164">
        <f t="shared" si="11"/>
        <v>2015</v>
      </c>
      <c r="B164" t="s">
        <v>5</v>
      </c>
      <c r="C164" t="str">
        <f t="shared" si="8"/>
        <v>2015-2</v>
      </c>
      <c r="D164" t="s">
        <v>0</v>
      </c>
      <c r="E164">
        <v>2015</v>
      </c>
      <c r="F164">
        <v>2</v>
      </c>
      <c r="G164">
        <v>263.18</v>
      </c>
      <c r="J164" t="s">
        <v>8</v>
      </c>
      <c r="K164">
        <v>2015</v>
      </c>
      <c r="L164">
        <v>2</v>
      </c>
      <c r="M164">
        <v>355.03</v>
      </c>
      <c r="O164" t="s">
        <v>9</v>
      </c>
      <c r="P164">
        <v>2015</v>
      </c>
      <c r="Q164">
        <v>2</v>
      </c>
      <c r="R164">
        <v>294.61</v>
      </c>
      <c r="T164" s="4">
        <f t="shared" si="9"/>
        <v>0.7412894684956202</v>
      </c>
      <c r="U164" s="4">
        <f t="shared" si="10"/>
        <v>0.893316588031635</v>
      </c>
    </row>
    <row r="165" spans="1:21" ht="15">
      <c r="A165">
        <f t="shared" si="11"/>
        <v>2015</v>
      </c>
      <c r="B165" t="s">
        <v>5</v>
      </c>
      <c r="C165" t="str">
        <f t="shared" si="8"/>
        <v>2015-3</v>
      </c>
      <c r="D165" t="s">
        <v>0</v>
      </c>
      <c r="E165">
        <v>2015</v>
      </c>
      <c r="F165">
        <v>3</v>
      </c>
      <c r="G165">
        <v>265.58</v>
      </c>
      <c r="J165" t="s">
        <v>8</v>
      </c>
      <c r="K165">
        <v>2015</v>
      </c>
      <c r="L165">
        <v>3</v>
      </c>
      <c r="M165">
        <v>360.06</v>
      </c>
      <c r="O165" t="s">
        <v>9</v>
      </c>
      <c r="P165">
        <v>2015</v>
      </c>
      <c r="Q165">
        <v>3</v>
      </c>
      <c r="R165">
        <v>298.16</v>
      </c>
      <c r="T165" s="4">
        <f t="shared" si="9"/>
        <v>0.7375992890073876</v>
      </c>
      <c r="U165" s="4">
        <f t="shared" si="10"/>
        <v>0.8907298094982559</v>
      </c>
    </row>
    <row r="166" spans="1:21" ht="15">
      <c r="A166">
        <f t="shared" si="11"/>
        <v>2015</v>
      </c>
      <c r="B166" t="s">
        <v>5</v>
      </c>
      <c r="C166" t="str">
        <f t="shared" si="8"/>
        <v>2015-4</v>
      </c>
      <c r="D166" t="s">
        <v>0</v>
      </c>
      <c r="E166">
        <v>2015</v>
      </c>
      <c r="F166">
        <v>4</v>
      </c>
      <c r="G166">
        <v>267.18</v>
      </c>
      <c r="J166" t="s">
        <v>8</v>
      </c>
      <c r="K166">
        <v>2015</v>
      </c>
      <c r="L166">
        <v>4</v>
      </c>
      <c r="M166">
        <v>362.97</v>
      </c>
      <c r="O166" t="s">
        <v>9</v>
      </c>
      <c r="P166">
        <v>2015</v>
      </c>
      <c r="Q166">
        <v>4</v>
      </c>
      <c r="R166">
        <v>299.89</v>
      </c>
      <c r="T166" s="4">
        <f t="shared" si="9"/>
        <v>0.7360938920571948</v>
      </c>
      <c r="U166" s="4">
        <f t="shared" si="10"/>
        <v>0.890926673113475</v>
      </c>
    </row>
    <row r="167" spans="1:21" ht="15">
      <c r="A167">
        <f t="shared" si="11"/>
        <v>2016</v>
      </c>
      <c r="B167" t="s">
        <v>5</v>
      </c>
      <c r="C167" t="str">
        <f t="shared" si="8"/>
        <v>2016-1</v>
      </c>
      <c r="D167" t="s">
        <v>0</v>
      </c>
      <c r="E167">
        <v>2016</v>
      </c>
      <c r="F167">
        <v>1</v>
      </c>
      <c r="G167">
        <v>268.79</v>
      </c>
      <c r="J167" t="s">
        <v>8</v>
      </c>
      <c r="K167">
        <v>2016</v>
      </c>
      <c r="L167">
        <v>1</v>
      </c>
      <c r="M167">
        <v>366.32</v>
      </c>
      <c r="O167" t="s">
        <v>9</v>
      </c>
      <c r="P167">
        <v>2016</v>
      </c>
      <c r="Q167">
        <v>1</v>
      </c>
      <c r="R167">
        <v>301.74</v>
      </c>
      <c r="T167" s="4">
        <f t="shared" si="9"/>
        <v>0.7337573706049356</v>
      </c>
      <c r="U167" s="4">
        <f t="shared" si="10"/>
        <v>0.8908000265128919</v>
      </c>
    </row>
    <row r="168" spans="1:21" ht="15">
      <c r="A168">
        <f t="shared" si="11"/>
        <v>2016</v>
      </c>
      <c r="B168" t="s">
        <v>5</v>
      </c>
      <c r="C168" t="str">
        <f t="shared" si="8"/>
        <v>2016-2</v>
      </c>
      <c r="D168" t="s">
        <v>0</v>
      </c>
      <c r="E168">
        <v>2016</v>
      </c>
      <c r="F168">
        <v>2</v>
      </c>
      <c r="G168">
        <v>271.5</v>
      </c>
      <c r="J168" t="s">
        <v>8</v>
      </c>
      <c r="K168">
        <v>2016</v>
      </c>
      <c r="L168">
        <v>2</v>
      </c>
      <c r="M168">
        <v>373.17</v>
      </c>
      <c r="O168" t="s">
        <v>9</v>
      </c>
      <c r="P168">
        <v>2016</v>
      </c>
      <c r="Q168">
        <v>2</v>
      </c>
      <c r="R168">
        <v>306.64</v>
      </c>
      <c r="T168" s="4">
        <f t="shared" si="9"/>
        <v>0.7275504461773454</v>
      </c>
      <c r="U168" s="4">
        <f t="shared" si="10"/>
        <v>0.8854030785285677</v>
      </c>
    </row>
    <row r="169" spans="1:21" ht="15">
      <c r="A169">
        <f t="shared" si="11"/>
        <v>2016</v>
      </c>
      <c r="B169" t="s">
        <v>5</v>
      </c>
      <c r="C169" t="str">
        <f t="shared" si="8"/>
        <v>2016-3</v>
      </c>
      <c r="D169" t="s">
        <v>0</v>
      </c>
      <c r="E169">
        <v>2016</v>
      </c>
      <c r="F169">
        <v>3</v>
      </c>
      <c r="G169">
        <v>275.37</v>
      </c>
      <c r="J169" t="s">
        <v>8</v>
      </c>
      <c r="K169">
        <v>2016</v>
      </c>
      <c r="L169">
        <v>3</v>
      </c>
      <c r="M169">
        <v>379.82</v>
      </c>
      <c r="O169" t="s">
        <v>9</v>
      </c>
      <c r="P169">
        <v>2016</v>
      </c>
      <c r="Q169">
        <v>3</v>
      </c>
      <c r="R169">
        <v>311.43</v>
      </c>
      <c r="T169" s="4">
        <f t="shared" si="9"/>
        <v>0.7250013164130378</v>
      </c>
      <c r="U169" s="4">
        <f t="shared" si="10"/>
        <v>0.8842115403140353</v>
      </c>
    </row>
    <row r="170" spans="1:21" ht="15">
      <c r="A170">
        <f t="shared" si="11"/>
        <v>2016</v>
      </c>
      <c r="B170" t="s">
        <v>5</v>
      </c>
      <c r="C170" t="str">
        <f t="shared" si="8"/>
        <v>2016-4</v>
      </c>
      <c r="D170" t="s">
        <v>0</v>
      </c>
      <c r="E170">
        <v>2016</v>
      </c>
      <c r="F170">
        <v>4</v>
      </c>
      <c r="G170">
        <v>276.59</v>
      </c>
      <c r="J170" t="s">
        <v>8</v>
      </c>
      <c r="K170">
        <v>2016</v>
      </c>
      <c r="L170">
        <v>4</v>
      </c>
      <c r="M170">
        <v>382.78</v>
      </c>
      <c r="O170" t="s">
        <v>9</v>
      </c>
      <c r="P170">
        <v>2016</v>
      </c>
      <c r="Q170">
        <v>4</v>
      </c>
      <c r="R170">
        <v>312.88</v>
      </c>
      <c r="T170" s="4">
        <f t="shared" si="9"/>
        <v>0.7225821620774335</v>
      </c>
      <c r="U170" s="4">
        <f t="shared" si="10"/>
        <v>0.8840130401431858</v>
      </c>
    </row>
    <row r="171" spans="1:21" ht="15">
      <c r="A171">
        <f t="shared" si="11"/>
        <v>2017</v>
      </c>
      <c r="B171" t="s">
        <v>5</v>
      </c>
      <c r="C171" t="str">
        <f t="shared" si="8"/>
        <v>2017-1</v>
      </c>
      <c r="D171" t="s">
        <v>0</v>
      </c>
      <c r="E171">
        <v>2017</v>
      </c>
      <c r="F171">
        <v>1</v>
      </c>
      <c r="G171">
        <v>278.46</v>
      </c>
      <c r="J171" t="s">
        <v>8</v>
      </c>
      <c r="K171">
        <v>2017</v>
      </c>
      <c r="L171">
        <v>1</v>
      </c>
      <c r="M171">
        <v>385.54</v>
      </c>
      <c r="O171" t="s">
        <v>9</v>
      </c>
      <c r="P171">
        <v>2017</v>
      </c>
      <c r="Q171">
        <v>1</v>
      </c>
      <c r="R171">
        <v>314.86</v>
      </c>
      <c r="T171" s="4">
        <f t="shared" si="9"/>
        <v>0.7222596877107433</v>
      </c>
      <c r="U171" s="4">
        <f t="shared" si="10"/>
        <v>0.884393063583815</v>
      </c>
    </row>
    <row r="172" spans="1:21" ht="15">
      <c r="A172">
        <f t="shared" si="11"/>
        <v>2017</v>
      </c>
      <c r="B172" t="s">
        <v>5</v>
      </c>
      <c r="C172" t="str">
        <f t="shared" si="8"/>
        <v>2017-2</v>
      </c>
      <c r="D172" t="s">
        <v>0</v>
      </c>
      <c r="E172">
        <v>2017</v>
      </c>
      <c r="F172">
        <v>2</v>
      </c>
      <c r="G172">
        <v>282.28</v>
      </c>
      <c r="J172" t="s">
        <v>8</v>
      </c>
      <c r="K172">
        <v>2017</v>
      </c>
      <c r="L172">
        <v>2</v>
      </c>
      <c r="M172">
        <v>394.18</v>
      </c>
      <c r="O172" t="s">
        <v>9</v>
      </c>
      <c r="P172">
        <v>2017</v>
      </c>
      <c r="Q172">
        <v>2</v>
      </c>
      <c r="R172">
        <v>321.91</v>
      </c>
      <c r="T172" s="4">
        <f aca="true" t="shared" si="12" ref="T172:T177">G172/M172</f>
        <v>0.7161195392967679</v>
      </c>
      <c r="U172" s="4">
        <f t="shared" si="10"/>
        <v>0.8768910565064768</v>
      </c>
    </row>
    <row r="173" spans="1:21" ht="15">
      <c r="A173">
        <f t="shared" si="11"/>
        <v>2017</v>
      </c>
      <c r="B173" t="s">
        <v>5</v>
      </c>
      <c r="C173" t="str">
        <f t="shared" si="8"/>
        <v>2017-3</v>
      </c>
      <c r="D173" t="s">
        <v>0</v>
      </c>
      <c r="E173">
        <v>2017</v>
      </c>
      <c r="F173">
        <v>3</v>
      </c>
      <c r="G173">
        <v>285.68</v>
      </c>
      <c r="J173" t="s">
        <v>8</v>
      </c>
      <c r="K173">
        <v>2017</v>
      </c>
      <c r="L173">
        <v>3</v>
      </c>
      <c r="M173">
        <v>400.24</v>
      </c>
      <c r="O173" t="s">
        <v>9</v>
      </c>
      <c r="P173">
        <v>2017</v>
      </c>
      <c r="Q173">
        <v>3</v>
      </c>
      <c r="R173">
        <v>325.85</v>
      </c>
      <c r="T173" s="4">
        <f t="shared" si="12"/>
        <v>0.7137717369578253</v>
      </c>
      <c r="U173" s="4">
        <f t="shared" si="10"/>
        <v>0.8767224182906245</v>
      </c>
    </row>
    <row r="174" spans="1:21" ht="15">
      <c r="A174">
        <f t="shared" si="11"/>
        <v>2017</v>
      </c>
      <c r="B174" t="s">
        <v>5</v>
      </c>
      <c r="C174" t="str">
        <f t="shared" si="8"/>
        <v>2017-4</v>
      </c>
      <c r="D174" t="s">
        <v>0</v>
      </c>
      <c r="E174">
        <v>2017</v>
      </c>
      <c r="F174">
        <v>4</v>
      </c>
      <c r="G174">
        <v>286.77</v>
      </c>
      <c r="J174" t="s">
        <v>8</v>
      </c>
      <c r="K174">
        <v>2017</v>
      </c>
      <c r="L174">
        <v>4</v>
      </c>
      <c r="M174">
        <v>403.57</v>
      </c>
      <c r="O174" t="s">
        <v>9</v>
      </c>
      <c r="P174">
        <v>2017</v>
      </c>
      <c r="Q174">
        <v>4</v>
      </c>
      <c r="R174">
        <v>327.37</v>
      </c>
      <c r="T174" s="4">
        <f t="shared" si="12"/>
        <v>0.7105830463116684</v>
      </c>
      <c r="U174" s="4">
        <f t="shared" si="10"/>
        <v>0.875981305556404</v>
      </c>
    </row>
    <row r="175" spans="1:21" ht="15">
      <c r="A175">
        <f t="shared" si="11"/>
        <v>2018</v>
      </c>
      <c r="B175" t="s">
        <v>5</v>
      </c>
      <c r="C175" t="str">
        <f aca="true" t="shared" si="13" ref="C175:C180">CONCATENATE(E175,B175,F175)</f>
        <v>2018-1</v>
      </c>
      <c r="D175" t="s">
        <v>0</v>
      </c>
      <c r="E175">
        <v>2018</v>
      </c>
      <c r="F175">
        <v>1</v>
      </c>
      <c r="G175">
        <v>287.96</v>
      </c>
      <c r="J175" t="s">
        <v>8</v>
      </c>
      <c r="K175">
        <v>2018</v>
      </c>
      <c r="L175">
        <v>1</v>
      </c>
      <c r="M175">
        <v>409.25</v>
      </c>
      <c r="O175" t="s">
        <v>9</v>
      </c>
      <c r="P175">
        <v>2018</v>
      </c>
      <c r="Q175">
        <v>1</v>
      </c>
      <c r="R175">
        <v>331.37</v>
      </c>
      <c r="T175" s="4">
        <f t="shared" si="12"/>
        <v>0.7036285888821013</v>
      </c>
      <c r="U175" s="4">
        <f aca="true" t="shared" si="14" ref="U175:U180">G175/R175</f>
        <v>0.8689984005794127</v>
      </c>
    </row>
    <row r="176" spans="1:21" ht="15">
      <c r="A176">
        <f t="shared" si="11"/>
        <v>2018</v>
      </c>
      <c r="B176" t="s">
        <v>5</v>
      </c>
      <c r="C176" t="str">
        <f t="shared" si="13"/>
        <v>2018-2</v>
      </c>
      <c r="D176" t="s">
        <v>0</v>
      </c>
      <c r="E176">
        <v>2018</v>
      </c>
      <c r="F176">
        <v>2</v>
      </c>
      <c r="G176">
        <v>293.45</v>
      </c>
      <c r="J176" t="s">
        <v>8</v>
      </c>
      <c r="K176">
        <v>2018</v>
      </c>
      <c r="L176">
        <v>2</v>
      </c>
      <c r="M176">
        <v>416.78</v>
      </c>
      <c r="O176" t="s">
        <v>9</v>
      </c>
      <c r="P176">
        <v>2018</v>
      </c>
      <c r="Q176">
        <v>2</v>
      </c>
      <c r="R176">
        <v>337.45</v>
      </c>
      <c r="T176" s="4">
        <f t="shared" si="12"/>
        <v>0.7040884879312828</v>
      </c>
      <c r="U176" s="4">
        <f t="shared" si="14"/>
        <v>0.8696103126389094</v>
      </c>
    </row>
    <row r="177" spans="1:21" ht="15">
      <c r="A177">
        <f t="shared" si="11"/>
        <v>2018</v>
      </c>
      <c r="B177" t="s">
        <v>5</v>
      </c>
      <c r="C177" t="str">
        <f t="shared" si="13"/>
        <v>2018-3</v>
      </c>
      <c r="D177" t="s">
        <v>0</v>
      </c>
      <c r="E177">
        <v>2018</v>
      </c>
      <c r="F177">
        <v>3</v>
      </c>
      <c r="G177">
        <v>295.6</v>
      </c>
      <c r="J177" t="s">
        <v>8</v>
      </c>
      <c r="K177">
        <v>2018</v>
      </c>
      <c r="L177">
        <v>3</v>
      </c>
      <c r="M177">
        <v>421.87</v>
      </c>
      <c r="O177" t="s">
        <v>9</v>
      </c>
      <c r="P177">
        <v>2018</v>
      </c>
      <c r="Q177">
        <v>3</v>
      </c>
      <c r="R177">
        <v>340.63</v>
      </c>
      <c r="T177" s="4">
        <f t="shared" si="12"/>
        <v>0.7006897859530188</v>
      </c>
      <c r="U177" s="4">
        <f t="shared" si="14"/>
        <v>0.867803775357426</v>
      </c>
    </row>
    <row r="178" spans="1:21" ht="15">
      <c r="A178">
        <f t="shared" si="11"/>
        <v>2018</v>
      </c>
      <c r="B178" t="s">
        <v>5</v>
      </c>
      <c r="C178" t="str">
        <f t="shared" si="13"/>
        <v>2018-4</v>
      </c>
      <c r="D178" t="s">
        <v>0</v>
      </c>
      <c r="E178">
        <v>2018</v>
      </c>
      <c r="F178">
        <v>4</v>
      </c>
      <c r="G178">
        <v>296.22</v>
      </c>
      <c r="J178" t="s">
        <v>8</v>
      </c>
      <c r="K178">
        <v>2018</v>
      </c>
      <c r="L178">
        <v>4</v>
      </c>
      <c r="M178">
        <v>423.32</v>
      </c>
      <c r="O178" t="s">
        <v>9</v>
      </c>
      <c r="P178">
        <v>2018</v>
      </c>
      <c r="Q178">
        <v>4</v>
      </c>
      <c r="R178">
        <v>342.13</v>
      </c>
      <c r="T178" s="4">
        <f aca="true" t="shared" si="15" ref="T178:T183">G178/M178</f>
        <v>0.6997543229708023</v>
      </c>
      <c r="U178" s="4">
        <f t="shared" si="14"/>
        <v>0.8658112413410108</v>
      </c>
    </row>
    <row r="179" spans="1:21" ht="15">
      <c r="A179">
        <v>2019</v>
      </c>
      <c r="B179" t="s">
        <v>5</v>
      </c>
      <c r="C179" t="str">
        <f t="shared" si="13"/>
        <v>2019-1</v>
      </c>
      <c r="D179" t="s">
        <v>0</v>
      </c>
      <c r="E179">
        <v>2019</v>
      </c>
      <c r="F179">
        <v>1</v>
      </c>
      <c r="G179">
        <v>297.96</v>
      </c>
      <c r="J179" t="s">
        <v>8</v>
      </c>
      <c r="K179">
        <v>2019</v>
      </c>
      <c r="L179">
        <v>1</v>
      </c>
      <c r="M179">
        <v>428.05</v>
      </c>
      <c r="O179" t="s">
        <v>9</v>
      </c>
      <c r="P179">
        <v>2019</v>
      </c>
      <c r="Q179">
        <v>1</v>
      </c>
      <c r="R179">
        <v>345.29</v>
      </c>
      <c r="T179" s="4">
        <f t="shared" si="15"/>
        <v>0.6960869057353112</v>
      </c>
      <c r="U179" s="4">
        <f t="shared" si="14"/>
        <v>0.862926815140896</v>
      </c>
    </row>
    <row r="180" spans="1:21" ht="15">
      <c r="A180">
        <v>2019</v>
      </c>
      <c r="B180" t="s">
        <v>5</v>
      </c>
      <c r="C180" t="str">
        <f t="shared" si="13"/>
        <v>2019-2</v>
      </c>
      <c r="D180" t="s">
        <v>0</v>
      </c>
      <c r="E180">
        <v>2019</v>
      </c>
      <c r="F180">
        <v>2</v>
      </c>
      <c r="G180">
        <v>301.68</v>
      </c>
      <c r="J180" t="s">
        <v>8</v>
      </c>
      <c r="K180">
        <v>2019</v>
      </c>
      <c r="L180">
        <v>2</v>
      </c>
      <c r="M180">
        <v>435.18</v>
      </c>
      <c r="O180" t="s">
        <v>9</v>
      </c>
      <c r="P180">
        <v>2019</v>
      </c>
      <c r="Q180">
        <v>2</v>
      </c>
      <c r="R180">
        <v>351.38</v>
      </c>
      <c r="T180" s="4">
        <f t="shared" si="15"/>
        <v>0.6932303874258927</v>
      </c>
      <c r="U180" s="4">
        <f t="shared" si="14"/>
        <v>0.8585576868347659</v>
      </c>
    </row>
    <row r="181" spans="1:21" ht="15">
      <c r="A181">
        <v>2019</v>
      </c>
      <c r="B181" t="s">
        <v>5</v>
      </c>
      <c r="C181" t="str">
        <f>CONCATENATE(E181,B181,F181)</f>
        <v>2019-3</v>
      </c>
      <c r="D181" t="s">
        <v>0</v>
      </c>
      <c r="E181">
        <v>2019</v>
      </c>
      <c r="F181">
        <v>3</v>
      </c>
      <c r="G181">
        <v>304.76</v>
      </c>
      <c r="J181" t="s">
        <v>8</v>
      </c>
      <c r="K181">
        <v>2019</v>
      </c>
      <c r="L181">
        <v>3</v>
      </c>
      <c r="M181">
        <v>440.74</v>
      </c>
      <c r="O181" t="s">
        <v>9</v>
      </c>
      <c r="P181">
        <v>2019</v>
      </c>
      <c r="Q181">
        <v>3</v>
      </c>
      <c r="R181">
        <v>355.24</v>
      </c>
      <c r="T181" s="4">
        <f t="shared" si="15"/>
        <v>0.6914734310477832</v>
      </c>
      <c r="U181" s="4">
        <f aca="true" t="shared" si="16" ref="U181:U187">G181/R181</f>
        <v>0.8578988852606688</v>
      </c>
    </row>
    <row r="182" spans="1:21" ht="15">
      <c r="A182">
        <v>2019</v>
      </c>
      <c r="B182" t="s">
        <v>5</v>
      </c>
      <c r="C182" t="s">
        <v>41</v>
      </c>
      <c r="D182" t="s">
        <v>0</v>
      </c>
      <c r="E182">
        <v>2019</v>
      </c>
      <c r="F182">
        <v>4</v>
      </c>
      <c r="G182">
        <v>306.71</v>
      </c>
      <c r="J182" t="s">
        <v>8</v>
      </c>
      <c r="K182">
        <v>2019</v>
      </c>
      <c r="L182">
        <v>4</v>
      </c>
      <c r="M182">
        <v>444.65</v>
      </c>
      <c r="O182" t="s">
        <v>9</v>
      </c>
      <c r="P182">
        <v>2019</v>
      </c>
      <c r="Q182">
        <v>4</v>
      </c>
      <c r="R182">
        <v>358.23</v>
      </c>
      <c r="T182" s="4">
        <f t="shared" si="15"/>
        <v>0.6897784774541774</v>
      </c>
      <c r="U182" s="4">
        <f t="shared" si="16"/>
        <v>0.8561817826536023</v>
      </c>
    </row>
    <row r="183" spans="1:21" ht="15">
      <c r="A183">
        <v>2020</v>
      </c>
      <c r="B183" t="s">
        <v>5</v>
      </c>
      <c r="C183" t="str">
        <f>CONCATENATE(E183,B183,F183)</f>
        <v>2020-1</v>
      </c>
      <c r="D183" t="s">
        <v>0</v>
      </c>
      <c r="E183">
        <v>2020</v>
      </c>
      <c r="F183">
        <v>1</v>
      </c>
      <c r="G183">
        <v>308.83</v>
      </c>
      <c r="J183" t="s">
        <v>8</v>
      </c>
      <c r="K183">
        <v>2020</v>
      </c>
      <c r="L183">
        <v>1</v>
      </c>
      <c r="M183">
        <v>449.81</v>
      </c>
      <c r="O183" t="s">
        <v>9</v>
      </c>
      <c r="P183">
        <v>2020</v>
      </c>
      <c r="Q183">
        <v>1</v>
      </c>
      <c r="R183">
        <v>362.01</v>
      </c>
      <c r="T183" s="4">
        <f t="shared" si="15"/>
        <v>0.6865787777061425</v>
      </c>
      <c r="U183" s="4">
        <f t="shared" si="16"/>
        <v>0.8530979807187646</v>
      </c>
    </row>
    <row r="184" spans="1:21" ht="15">
      <c r="A184">
        <v>2020</v>
      </c>
      <c r="B184" t="s">
        <v>5</v>
      </c>
      <c r="C184" t="str">
        <f>CONCATENATE(E184,B184,F184)</f>
        <v>2020-2</v>
      </c>
      <c r="D184" t="s">
        <v>0</v>
      </c>
      <c r="E184">
        <v>2020</v>
      </c>
      <c r="F184">
        <v>2</v>
      </c>
      <c r="G184">
        <v>310.41</v>
      </c>
      <c r="J184" t="s">
        <v>8</v>
      </c>
      <c r="K184">
        <v>2020</v>
      </c>
      <c r="L184">
        <v>2</v>
      </c>
      <c r="M184">
        <v>454.31</v>
      </c>
      <c r="O184" t="s">
        <v>9</v>
      </c>
      <c r="P184">
        <v>2020</v>
      </c>
      <c r="Q184">
        <v>2</v>
      </c>
      <c r="R184">
        <v>364.52</v>
      </c>
      <c r="T184" s="4">
        <f aca="true" t="shared" si="17" ref="T184:T189">G184/M184</f>
        <v>0.6832559265699633</v>
      </c>
      <c r="U184" s="4">
        <f t="shared" si="16"/>
        <v>0.8515582135410953</v>
      </c>
    </row>
    <row r="185" spans="1:21" ht="15">
      <c r="A185">
        <v>2020</v>
      </c>
      <c r="B185" t="s">
        <v>5</v>
      </c>
      <c r="C185" t="str">
        <f>CONCATENATE(E185,B185,F185)</f>
        <v>2020-3</v>
      </c>
      <c r="D185" t="s">
        <v>0</v>
      </c>
      <c r="E185">
        <v>2020</v>
      </c>
      <c r="F185">
        <v>3</v>
      </c>
      <c r="G185">
        <v>313.41</v>
      </c>
      <c r="J185" t="s">
        <v>8</v>
      </c>
      <c r="K185">
        <v>2020</v>
      </c>
      <c r="L185">
        <v>3</v>
      </c>
      <c r="M185">
        <v>462.27</v>
      </c>
      <c r="O185" t="s">
        <v>9</v>
      </c>
      <c r="P185">
        <v>2020</v>
      </c>
      <c r="Q185">
        <v>3</v>
      </c>
      <c r="R185">
        <v>370.91</v>
      </c>
      <c r="T185" s="4">
        <f t="shared" si="17"/>
        <v>0.6779804010643131</v>
      </c>
      <c r="U185" s="4">
        <f t="shared" si="16"/>
        <v>0.844975870157181</v>
      </c>
    </row>
    <row r="186" spans="1:21" ht="15">
      <c r="A186">
        <v>2020</v>
      </c>
      <c r="B186" t="s">
        <v>5</v>
      </c>
      <c r="C186" t="s">
        <v>43</v>
      </c>
      <c r="D186" t="s">
        <v>0</v>
      </c>
      <c r="E186">
        <v>2020</v>
      </c>
      <c r="F186">
        <v>4</v>
      </c>
      <c r="G186">
        <v>318.21</v>
      </c>
      <c r="J186" t="s">
        <v>8</v>
      </c>
      <c r="K186">
        <v>2020</v>
      </c>
      <c r="L186">
        <v>4</v>
      </c>
      <c r="M186">
        <v>472.44</v>
      </c>
      <c r="O186" t="s">
        <v>9</v>
      </c>
      <c r="P186">
        <v>2020</v>
      </c>
      <c r="Q186">
        <v>4</v>
      </c>
      <c r="R186">
        <v>377.88</v>
      </c>
      <c r="T186" s="4">
        <f t="shared" si="17"/>
        <v>0.6735458470916942</v>
      </c>
      <c r="U186" s="4">
        <f t="shared" si="16"/>
        <v>0.8420927278501111</v>
      </c>
    </row>
    <row r="187" spans="1:21" ht="15">
      <c r="A187">
        <v>2021</v>
      </c>
      <c r="B187" s="12" t="s">
        <v>5</v>
      </c>
      <c r="C187" t="s">
        <v>44</v>
      </c>
      <c r="D187" t="s">
        <v>0</v>
      </c>
      <c r="E187">
        <v>2021</v>
      </c>
      <c r="F187">
        <v>1</v>
      </c>
      <c r="G187">
        <v>321.54</v>
      </c>
      <c r="J187" t="s">
        <v>8</v>
      </c>
      <c r="K187">
        <v>2021</v>
      </c>
      <c r="L187">
        <v>1</v>
      </c>
      <c r="M187">
        <v>483.83</v>
      </c>
      <c r="O187" t="s">
        <v>9</v>
      </c>
      <c r="P187">
        <v>2021</v>
      </c>
      <c r="Q187">
        <v>1</v>
      </c>
      <c r="R187">
        <v>383.9</v>
      </c>
      <c r="T187" s="4">
        <f t="shared" si="17"/>
        <v>0.6645722671186161</v>
      </c>
      <c r="U187" s="4">
        <f t="shared" si="16"/>
        <v>0.8375618650690285</v>
      </c>
    </row>
    <row r="188" spans="1:21" ht="15">
      <c r="A188">
        <v>2021</v>
      </c>
      <c r="B188" s="12" t="s">
        <v>5</v>
      </c>
      <c r="C188" t="s">
        <v>45</v>
      </c>
      <c r="D188" t="s">
        <v>0</v>
      </c>
      <c r="E188">
        <v>2021</v>
      </c>
      <c r="F188">
        <v>2</v>
      </c>
      <c r="G188">
        <v>336.99</v>
      </c>
      <c r="J188" t="s">
        <v>8</v>
      </c>
      <c r="K188">
        <v>2021</v>
      </c>
      <c r="L188">
        <v>2</v>
      </c>
      <c r="M188">
        <v>510.74</v>
      </c>
      <c r="O188" t="s">
        <v>9</v>
      </c>
      <c r="P188">
        <v>2021</v>
      </c>
      <c r="Q188">
        <v>2</v>
      </c>
      <c r="R188">
        <v>405.29</v>
      </c>
      <c r="T188" s="4">
        <f t="shared" si="17"/>
        <v>0.6598073383717743</v>
      </c>
      <c r="U188" s="4">
        <f aca="true" t="shared" si="18" ref="U188:U195">G188/R188</f>
        <v>0.8314786942683017</v>
      </c>
    </row>
    <row r="189" spans="1:21" ht="15">
      <c r="A189">
        <v>2021</v>
      </c>
      <c r="B189" s="12" t="s">
        <v>5</v>
      </c>
      <c r="C189" t="s">
        <v>46</v>
      </c>
      <c r="D189" t="s">
        <v>0</v>
      </c>
      <c r="E189">
        <v>2021</v>
      </c>
      <c r="F189">
        <v>3</v>
      </c>
      <c r="G189">
        <v>351.37</v>
      </c>
      <c r="J189" t="s">
        <v>8</v>
      </c>
      <c r="K189">
        <v>2021</v>
      </c>
      <c r="L189">
        <v>3</v>
      </c>
      <c r="M189">
        <v>539.21</v>
      </c>
      <c r="O189" t="s">
        <v>9</v>
      </c>
      <c r="P189">
        <v>2021</v>
      </c>
      <c r="Q189">
        <v>3</v>
      </c>
      <c r="R189">
        <v>423.75</v>
      </c>
      <c r="T189" s="4">
        <f t="shared" si="17"/>
        <v>0.6516385081879045</v>
      </c>
      <c r="U189" s="4">
        <f t="shared" si="18"/>
        <v>0.8291917404129794</v>
      </c>
    </row>
    <row r="190" spans="1:21" ht="15">
      <c r="A190">
        <v>2021</v>
      </c>
      <c r="B190" s="12" t="s">
        <v>5</v>
      </c>
      <c r="C190" t="s">
        <v>47</v>
      </c>
      <c r="D190" t="s">
        <v>0</v>
      </c>
      <c r="E190">
        <v>2021</v>
      </c>
      <c r="F190">
        <v>4</v>
      </c>
      <c r="G190">
        <v>358.28</v>
      </c>
      <c r="J190" t="s">
        <v>8</v>
      </c>
      <c r="K190">
        <v>2021</v>
      </c>
      <c r="L190">
        <v>4</v>
      </c>
      <c r="M190">
        <v>557.78</v>
      </c>
      <c r="O190" t="s">
        <v>9</v>
      </c>
      <c r="P190">
        <v>2021</v>
      </c>
      <c r="Q190">
        <v>4</v>
      </c>
      <c r="R190">
        <v>433.39</v>
      </c>
      <c r="T190" s="4">
        <f aca="true" t="shared" si="19" ref="T190:T195">G190/M190</f>
        <v>0.6423321022625408</v>
      </c>
      <c r="U190" s="4">
        <f t="shared" si="18"/>
        <v>0.8266918941369206</v>
      </c>
    </row>
    <row r="191" spans="1:21" ht="15">
      <c r="A191">
        <v>2022</v>
      </c>
      <c r="B191" s="12" t="s">
        <v>5</v>
      </c>
      <c r="C191" t="s">
        <v>48</v>
      </c>
      <c r="D191" t="s">
        <v>0</v>
      </c>
      <c r="E191">
        <v>2022</v>
      </c>
      <c r="F191">
        <v>1</v>
      </c>
      <c r="G191">
        <v>365.92</v>
      </c>
      <c r="J191" t="s">
        <v>8</v>
      </c>
      <c r="K191">
        <v>2022</v>
      </c>
      <c r="L191">
        <v>1</v>
      </c>
      <c r="M191">
        <v>578.27</v>
      </c>
      <c r="O191" t="s">
        <v>9</v>
      </c>
      <c r="P191">
        <v>2022</v>
      </c>
      <c r="Q191">
        <v>1</v>
      </c>
      <c r="R191">
        <v>445.39</v>
      </c>
      <c r="T191" s="4">
        <f t="shared" si="19"/>
        <v>0.6327839936361908</v>
      </c>
      <c r="U191" s="4">
        <f t="shared" si="18"/>
        <v>0.8215721053458767</v>
      </c>
    </row>
    <row r="192" spans="1:21" ht="15">
      <c r="A192">
        <v>2022</v>
      </c>
      <c r="B192" t="s">
        <v>5</v>
      </c>
      <c r="C192" t="s">
        <v>49</v>
      </c>
      <c r="D192" t="s">
        <v>0</v>
      </c>
      <c r="E192">
        <v>2022</v>
      </c>
      <c r="F192">
        <v>2</v>
      </c>
      <c r="G192">
        <v>389.7</v>
      </c>
      <c r="J192" t="s">
        <v>8</v>
      </c>
      <c r="K192">
        <v>2022</v>
      </c>
      <c r="L192">
        <v>2</v>
      </c>
      <c r="M192">
        <v>616.79</v>
      </c>
      <c r="O192" t="s">
        <v>9</v>
      </c>
      <c r="P192">
        <v>2022</v>
      </c>
      <c r="Q192">
        <v>2</v>
      </c>
      <c r="R192">
        <v>474.86</v>
      </c>
      <c r="T192" s="4">
        <f t="shared" si="19"/>
        <v>0.63181958202954</v>
      </c>
      <c r="U192" s="4">
        <f t="shared" si="18"/>
        <v>0.820662932232658</v>
      </c>
    </row>
    <row r="193" spans="1:21" ht="15">
      <c r="A193">
        <v>2022</v>
      </c>
      <c r="B193" t="s">
        <v>5</v>
      </c>
      <c r="C193" t="s">
        <v>50</v>
      </c>
      <c r="D193" t="s">
        <v>0</v>
      </c>
      <c r="E193">
        <v>2022</v>
      </c>
      <c r="F193">
        <v>3</v>
      </c>
      <c r="G193">
        <v>398.1</v>
      </c>
      <c r="J193" t="s">
        <v>8</v>
      </c>
      <c r="K193">
        <v>2022</v>
      </c>
      <c r="L193">
        <v>3</v>
      </c>
      <c r="M193">
        <v>627.11</v>
      </c>
      <c r="O193" t="s">
        <v>9</v>
      </c>
      <c r="P193">
        <v>2022</v>
      </c>
      <c r="Q193">
        <v>3</v>
      </c>
      <c r="R193">
        <v>480.18</v>
      </c>
      <c r="T193" s="4">
        <f t="shared" si="19"/>
        <v>0.6348168582864251</v>
      </c>
      <c r="U193" s="4">
        <f t="shared" si="18"/>
        <v>0.8290641009621392</v>
      </c>
    </row>
    <row r="194" spans="1:21" ht="15">
      <c r="A194">
        <v>2022</v>
      </c>
      <c r="B194" t="s">
        <v>5</v>
      </c>
      <c r="C194" t="s">
        <v>51</v>
      </c>
      <c r="D194" t="s">
        <v>0</v>
      </c>
      <c r="E194">
        <v>2022</v>
      </c>
      <c r="F194">
        <v>4</v>
      </c>
      <c r="G194">
        <v>396.01</v>
      </c>
      <c r="J194" t="s">
        <v>8</v>
      </c>
      <c r="K194">
        <v>2022</v>
      </c>
      <c r="L194">
        <v>4</v>
      </c>
      <c r="M194">
        <v>622.34</v>
      </c>
      <c r="O194" t="s">
        <v>9</v>
      </c>
      <c r="P194">
        <v>2022</v>
      </c>
      <c r="Q194">
        <v>4</v>
      </c>
      <c r="R194">
        <v>476.88</v>
      </c>
      <c r="T194" s="4">
        <f t="shared" si="19"/>
        <v>0.6363241957772279</v>
      </c>
      <c r="U194" s="4">
        <f t="shared" si="18"/>
        <v>0.8304185539339037</v>
      </c>
    </row>
    <row r="195" spans="1:21" ht="15">
      <c r="A195">
        <v>2023</v>
      </c>
      <c r="B195" t="s">
        <v>5</v>
      </c>
      <c r="C195" t="s">
        <v>52</v>
      </c>
      <c r="D195" t="s">
        <v>0</v>
      </c>
      <c r="E195">
        <v>2023</v>
      </c>
      <c r="F195">
        <v>1</v>
      </c>
      <c r="G195">
        <v>399.39</v>
      </c>
      <c r="J195" t="s">
        <v>8</v>
      </c>
      <c r="K195">
        <v>2023</v>
      </c>
      <c r="L195">
        <v>1</v>
      </c>
      <c r="M195">
        <v>625.68</v>
      </c>
      <c r="O195" t="s">
        <v>9</v>
      </c>
      <c r="P195">
        <v>2023</v>
      </c>
      <c r="Q195">
        <v>1</v>
      </c>
      <c r="R195">
        <v>481.74</v>
      </c>
      <c r="T195" s="4">
        <f t="shared" si="19"/>
        <v>0.6383294975067128</v>
      </c>
      <c r="U195" s="4">
        <f t="shared" si="18"/>
        <v>0.8290571677668451</v>
      </c>
    </row>
    <row r="196" spans="1:21" ht="15">
      <c r="A196">
        <v>2023</v>
      </c>
      <c r="B196" t="s">
        <v>5</v>
      </c>
      <c r="C196" t="s">
        <v>53</v>
      </c>
      <c r="D196" t="s">
        <v>0</v>
      </c>
      <c r="E196">
        <v>2023</v>
      </c>
      <c r="F196">
        <v>2</v>
      </c>
      <c r="G196">
        <v>411.53</v>
      </c>
      <c r="J196" t="s">
        <v>8</v>
      </c>
      <c r="K196">
        <v>2023</v>
      </c>
      <c r="L196">
        <v>2</v>
      </c>
      <c r="M196">
        <v>645.14</v>
      </c>
      <c r="O196" t="s">
        <v>9</v>
      </c>
      <c r="P196">
        <v>2023</v>
      </c>
      <c r="Q196">
        <v>2</v>
      </c>
      <c r="R196">
        <v>501.51</v>
      </c>
      <c r="T196" s="4">
        <f>G196/M196</f>
        <v>0.6378925504541649</v>
      </c>
      <c r="U196" s="4">
        <f>G196/R196</f>
        <v>0.8205818428346393</v>
      </c>
    </row>
    <row r="197" spans="1:21" ht="15">
      <c r="A197">
        <v>2023</v>
      </c>
      <c r="B197" t="s">
        <v>5</v>
      </c>
      <c r="C197" t="s">
        <v>56</v>
      </c>
      <c r="D197" t="s">
        <v>0</v>
      </c>
      <c r="E197">
        <v>2023</v>
      </c>
      <c r="F197">
        <v>3</v>
      </c>
      <c r="G197">
        <v>418.71</v>
      </c>
      <c r="J197" t="s">
        <v>8</v>
      </c>
      <c r="K197">
        <v>2023</v>
      </c>
      <c r="L197">
        <v>3</v>
      </c>
      <c r="M197">
        <v>657.42</v>
      </c>
      <c r="O197" t="s">
        <v>9</v>
      </c>
      <c r="P197">
        <v>2023</v>
      </c>
      <c r="Q197">
        <v>3</v>
      </c>
      <c r="R197">
        <v>508.7</v>
      </c>
      <c r="T197" s="4">
        <f>G197/M197</f>
        <v>0.636898786164096</v>
      </c>
      <c r="U197" s="4">
        <f>G197/R197</f>
        <v>0.8230980931786908</v>
      </c>
    </row>
    <row r="198" spans="1:21" ht="15">
      <c r="A198">
        <v>2023</v>
      </c>
      <c r="B198" t="s">
        <v>5</v>
      </c>
      <c r="C198" t="s">
        <v>60</v>
      </c>
      <c r="D198" t="s">
        <v>0</v>
      </c>
      <c r="E198">
        <v>2023</v>
      </c>
      <c r="F198">
        <v>4</v>
      </c>
      <c r="G198">
        <v>419.51</v>
      </c>
      <c r="J198" t="s">
        <v>8</v>
      </c>
      <c r="K198">
        <v>2023</v>
      </c>
      <c r="L198">
        <v>4</v>
      </c>
      <c r="M198">
        <v>657.67</v>
      </c>
      <c r="O198" t="s">
        <v>9</v>
      </c>
      <c r="P198">
        <v>2023</v>
      </c>
      <c r="Q198">
        <v>4</v>
      </c>
      <c r="R198">
        <v>505.6</v>
      </c>
      <c r="T198" s="4">
        <f>G198/M198</f>
        <v>0.637873097450089</v>
      </c>
      <c r="U198" s="4">
        <f>G198/R198</f>
        <v>0.8297270569620253</v>
      </c>
    </row>
    <row r="199" spans="20:21" ht="15">
      <c r="T199" s="4"/>
      <c r="U199" s="4"/>
    </row>
    <row r="200" spans="20:21" ht="15">
      <c r="T200" s="4"/>
      <c r="U200" s="4"/>
    </row>
    <row r="201" spans="3:18" ht="15">
      <c r="C201" t="s">
        <v>54</v>
      </c>
      <c r="G201" s="3">
        <f>G198-G131</f>
        <v>176.03</v>
      </c>
      <c r="M201" s="3">
        <f>M198-M131</f>
        <v>276.90999999999997</v>
      </c>
      <c r="R201" s="3">
        <f>R198-R131</f>
        <v>211.76000000000005</v>
      </c>
    </row>
    <row r="202" spans="6:18" ht="15">
      <c r="F202" s="2" t="s">
        <v>42</v>
      </c>
      <c r="G202" s="5">
        <f>G201/G131</f>
        <v>0.7229751930343356</v>
      </c>
      <c r="H202" s="4"/>
      <c r="I202" s="4"/>
      <c r="J202" s="4"/>
      <c r="K202" s="4"/>
      <c r="L202" s="4"/>
      <c r="M202" s="5">
        <f>M201/M131</f>
        <v>0.727256014287215</v>
      </c>
      <c r="N202" s="4"/>
      <c r="O202" s="4"/>
      <c r="P202" s="4"/>
      <c r="Q202" s="4"/>
      <c r="R202" s="4">
        <f>R201/R131</f>
        <v>0.7206643071059082</v>
      </c>
    </row>
    <row r="203" spans="7:18" ht="15">
      <c r="G203" s="4"/>
      <c r="M203" s="4"/>
      <c r="R203" s="4"/>
    </row>
    <row r="204" spans="6:18" ht="15">
      <c r="F204" s="2" t="s">
        <v>27</v>
      </c>
      <c r="G204" s="5">
        <f>G198/G194-1</f>
        <v>0.05934193580970182</v>
      </c>
      <c r="M204" s="5">
        <f>M198/M194-1</f>
        <v>0.056769611466400915</v>
      </c>
      <c r="R204" s="5">
        <f>R198/R194-1</f>
        <v>0.06022479449756757</v>
      </c>
    </row>
    <row r="205" spans="6:18" ht="15">
      <c r="F205" s="2" t="s">
        <v>28</v>
      </c>
      <c r="G205" s="4">
        <f>G198/G197-1</f>
        <v>0.0019106302691600519</v>
      </c>
      <c r="M205" s="4">
        <f>M198/M197-1</f>
        <v>0.0003802744060112939</v>
      </c>
      <c r="R205" s="4">
        <f>R198/R197-1</f>
        <v>-0.0060939650088459585</v>
      </c>
    </row>
    <row r="207" spans="7:14" ht="15">
      <c r="G207" s="13">
        <f>G198/G139-1</f>
        <v>0.6884407952990421</v>
      </c>
      <c r="M207" s="13">
        <f>M198/M131-1</f>
        <v>0.7272560142872149</v>
      </c>
      <c r="N207" t="s">
        <v>57</v>
      </c>
    </row>
  </sheetData>
  <sheetProtection/>
  <mergeCells count="3">
    <mergeCell ref="D1:G1"/>
    <mergeCell ref="J1:M1"/>
    <mergeCell ref="O1:R1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21" sqref="A21"/>
    </sheetView>
  </sheetViews>
  <sheetFormatPr defaultColWidth="8.8515625" defaultRowHeight="14.25" customHeight="1"/>
  <cols>
    <col min="1" max="1" width="78.28125" style="0" bestFit="1" customWidth="1"/>
    <col min="2" max="2" width="19.7109375" style="0" bestFit="1" customWidth="1"/>
    <col min="3" max="3" width="36.00390625" style="0" bestFit="1" customWidth="1"/>
    <col min="4" max="4" width="25.421875" style="0" bestFit="1" customWidth="1"/>
    <col min="5" max="5" width="8.8515625" style="0" customWidth="1"/>
    <col min="6" max="6" width="28.421875" style="0" customWidth="1"/>
    <col min="7" max="7" width="35.421875" style="0" bestFit="1" customWidth="1"/>
    <col min="8" max="8" width="24.28125" style="0" bestFit="1" customWidth="1"/>
  </cols>
  <sheetData>
    <row r="1" spans="1:3" ht="14.25" customHeight="1">
      <c r="A1" t="s">
        <v>10</v>
      </c>
      <c r="B1" s="2" t="s">
        <v>58</v>
      </c>
      <c r="C1" s="6" t="s">
        <v>40</v>
      </c>
    </row>
    <row r="2" spans="1:2" ht="14.25" customHeight="1">
      <c r="A2" s="6" t="s">
        <v>11</v>
      </c>
      <c r="B2" s="2" t="s">
        <v>59</v>
      </c>
    </row>
    <row r="4" ht="14.25" customHeight="1">
      <c r="A4" t="s">
        <v>12</v>
      </c>
    </row>
    <row r="5" ht="14.25" customHeight="1">
      <c r="A5" t="s">
        <v>13</v>
      </c>
    </row>
    <row r="7" ht="14.25" customHeight="1">
      <c r="A7" t="s">
        <v>22</v>
      </c>
    </row>
    <row r="8" ht="14.25" customHeight="1">
      <c r="A8" t="s">
        <v>23</v>
      </c>
    </row>
    <row r="9" ht="14.25" customHeight="1">
      <c r="A9" s="1" t="s">
        <v>20</v>
      </c>
    </row>
    <row r="10" ht="14.25" customHeight="1">
      <c r="A10" s="1" t="s">
        <v>14</v>
      </c>
    </row>
    <row r="11" ht="14.25" customHeight="1">
      <c r="A11" s="1" t="s">
        <v>15</v>
      </c>
    </row>
    <row r="12" ht="14.25" customHeight="1">
      <c r="A12" s="1" t="s">
        <v>16</v>
      </c>
    </row>
    <row r="13" ht="14.25" customHeight="1">
      <c r="A13" s="1" t="s">
        <v>17</v>
      </c>
    </row>
    <row r="14" ht="14.25" customHeight="1">
      <c r="A14" s="1" t="s">
        <v>18</v>
      </c>
    </row>
    <row r="15" ht="14.25" customHeight="1">
      <c r="A15" s="1" t="s">
        <v>19</v>
      </c>
    </row>
    <row r="21" ht="14.25" customHeight="1">
      <c r="A21" s="6" t="s">
        <v>11</v>
      </c>
    </row>
    <row r="22" ht="15"/>
    <row r="25" ht="27" customHeight="1"/>
    <row r="28" ht="15"/>
    <row r="31" ht="15"/>
    <row r="53" spans="3:5" ht="14.25" customHeight="1">
      <c r="C53" t="s">
        <v>2</v>
      </c>
      <c r="D53" t="s">
        <v>3</v>
      </c>
      <c r="E53" t="s">
        <v>4</v>
      </c>
    </row>
    <row r="60" ht="14.25" customHeight="1">
      <c r="A60" t="s">
        <v>29</v>
      </c>
    </row>
    <row r="61" ht="14.25" customHeight="1" thickBot="1"/>
    <row r="62" spans="1:2" ht="14.25" customHeight="1" thickBot="1">
      <c r="A62" s="7" t="s">
        <v>30</v>
      </c>
      <c r="B62" s="8" t="s">
        <v>31</v>
      </c>
    </row>
    <row r="63" spans="1:2" ht="14.25" customHeight="1" thickBot="1">
      <c r="A63" s="9" t="s">
        <v>32</v>
      </c>
      <c r="B63" s="10" t="s">
        <v>33</v>
      </c>
    </row>
    <row r="64" spans="1:3" ht="14.25" customHeight="1" thickBot="1">
      <c r="A64" s="9" t="s">
        <v>34</v>
      </c>
      <c r="B64" s="11" t="s">
        <v>35</v>
      </c>
      <c r="C64" t="s">
        <v>55</v>
      </c>
    </row>
    <row r="71" spans="1:2" ht="14.25" customHeight="1">
      <c r="A71" t="s">
        <v>36</v>
      </c>
      <c r="B71" t="s">
        <v>1</v>
      </c>
    </row>
    <row r="75" ht="14.25" customHeight="1">
      <c r="A75" t="s">
        <v>37</v>
      </c>
    </row>
    <row r="76" ht="14.25" customHeight="1" thickBot="1"/>
    <row r="77" spans="1:2" ht="14.25" customHeight="1" thickBot="1">
      <c r="A77" s="7" t="s">
        <v>30</v>
      </c>
      <c r="B77" s="8" t="s">
        <v>31</v>
      </c>
    </row>
    <row r="78" spans="1:2" ht="14.25" customHeight="1" thickBot="1">
      <c r="A78" s="9" t="s">
        <v>32</v>
      </c>
      <c r="B78" s="10" t="s">
        <v>33</v>
      </c>
    </row>
    <row r="80" ht="14.25" customHeight="1">
      <c r="A80" t="s">
        <v>38</v>
      </c>
    </row>
  </sheetData>
  <sheetProtection/>
  <hyperlinks>
    <hyperlink ref="A2" r:id="rId1" display="http://www.fhfa.gov/DataTools/Downloads/Pages/House-Price-Index-Datasets.aspx"/>
    <hyperlink ref="A21" r:id="rId2" display="http://www.fhfa.gov/DataTools/Downloads/Pages/House-Price-Index-Datasets.aspx"/>
    <hyperlink ref="C1" r:id="rId3" display="https://www.fhfa.gov/DataTools/Downloads/Pages/House-Price-Index.aspx#ReleaseDates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Jeff [LEGIS]</dc:creator>
  <cp:keywords/>
  <dc:description/>
  <cp:lastModifiedBy>Johnson, Evan [LEGIS]</cp:lastModifiedBy>
  <dcterms:created xsi:type="dcterms:W3CDTF">2014-10-10T14:50:30Z</dcterms:created>
  <dcterms:modified xsi:type="dcterms:W3CDTF">2024-02-27T15:58:54Z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