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E355C43C-24AC-4FCE-A8FB-CAE03CA92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alized" sheetId="5" r:id="rId1"/>
    <sheet name="Data" sheetId="1" r:id="rId2"/>
    <sheet name="Dir" sheetId="7" state="hidden" r:id="rId3"/>
    <sheet name="release dates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5" i="5" l="1"/>
  <c r="F375" i="5"/>
  <c r="D375" i="5"/>
  <c r="C375" i="5"/>
  <c r="B375" i="5"/>
  <c r="C374" i="5"/>
  <c r="D374" i="5"/>
  <c r="E374" i="5"/>
  <c r="F374" i="5"/>
  <c r="B374" i="5"/>
  <c r="F372" i="5"/>
  <c r="E372" i="5"/>
  <c r="D372" i="5"/>
  <c r="C372" i="5"/>
  <c r="B372" i="5"/>
  <c r="E371" i="5"/>
  <c r="F371" i="5"/>
  <c r="D371" i="5"/>
  <c r="C371" i="5"/>
  <c r="B371" i="5"/>
  <c r="C370" i="5"/>
  <c r="D370" i="5"/>
  <c r="E370" i="5"/>
  <c r="F370" i="5"/>
  <c r="B370" i="5"/>
  <c r="I367" i="5"/>
  <c r="J367" i="5"/>
  <c r="K367" i="5"/>
  <c r="L367" i="5"/>
  <c r="M367" i="5"/>
  <c r="O367" i="5"/>
  <c r="P367" i="5"/>
  <c r="B367" i="5"/>
  <c r="C367" i="5"/>
  <c r="D367" i="5"/>
  <c r="E367" i="5"/>
  <c r="F367" i="5"/>
  <c r="H378" i="1"/>
  <c r="O360" i="5"/>
  <c r="P361" i="5"/>
  <c r="O363" i="5"/>
  <c r="P363" i="5"/>
  <c r="O364" i="5"/>
  <c r="P364" i="5"/>
  <c r="I360" i="5"/>
  <c r="P360" i="5" s="1"/>
  <c r="J360" i="5"/>
  <c r="K360" i="5"/>
  <c r="L360" i="5"/>
  <c r="M360" i="5"/>
  <c r="I361" i="5"/>
  <c r="J361" i="5"/>
  <c r="O361" i="5" s="1"/>
  <c r="K361" i="5"/>
  <c r="L361" i="5"/>
  <c r="M361" i="5"/>
  <c r="I362" i="5"/>
  <c r="P362" i="5" s="1"/>
  <c r="J362" i="5"/>
  <c r="O362" i="5" s="1"/>
  <c r="K362" i="5"/>
  <c r="L362" i="5"/>
  <c r="M362" i="5"/>
  <c r="I363" i="5"/>
  <c r="J363" i="5"/>
  <c r="K363" i="5"/>
  <c r="L363" i="5"/>
  <c r="M363" i="5"/>
  <c r="I364" i="5"/>
  <c r="J364" i="5"/>
  <c r="K364" i="5"/>
  <c r="L364" i="5"/>
  <c r="M364" i="5"/>
  <c r="I365" i="5"/>
  <c r="P365" i="5" s="1"/>
  <c r="J365" i="5"/>
  <c r="O365" i="5" s="1"/>
  <c r="K365" i="5"/>
  <c r="L365" i="5"/>
  <c r="M365" i="5"/>
  <c r="I366" i="5"/>
  <c r="P366" i="5" s="1"/>
  <c r="J366" i="5"/>
  <c r="O366" i="5" s="1"/>
  <c r="K366" i="5"/>
  <c r="L366" i="5"/>
  <c r="M366" i="5"/>
  <c r="B360" i="5"/>
  <c r="C360" i="5"/>
  <c r="D360" i="5"/>
  <c r="E360" i="5"/>
  <c r="F360" i="5"/>
  <c r="B361" i="5"/>
  <c r="C361" i="5"/>
  <c r="D361" i="5"/>
  <c r="E361" i="5"/>
  <c r="F361" i="5"/>
  <c r="B362" i="5"/>
  <c r="C362" i="5"/>
  <c r="D362" i="5"/>
  <c r="E362" i="5"/>
  <c r="F362" i="5"/>
  <c r="B363" i="5"/>
  <c r="C363" i="5"/>
  <c r="D363" i="5"/>
  <c r="E363" i="5"/>
  <c r="F363" i="5"/>
  <c r="B364" i="5"/>
  <c r="C364" i="5"/>
  <c r="D364" i="5"/>
  <c r="E364" i="5"/>
  <c r="F364" i="5"/>
  <c r="B365" i="5"/>
  <c r="C365" i="5"/>
  <c r="D365" i="5"/>
  <c r="E365" i="5"/>
  <c r="F365" i="5"/>
  <c r="B366" i="5"/>
  <c r="C366" i="5"/>
  <c r="D366" i="5"/>
  <c r="E366" i="5"/>
  <c r="F366" i="5"/>
  <c r="H371" i="1"/>
  <c r="H372" i="1"/>
  <c r="H373" i="1"/>
  <c r="H374" i="1"/>
  <c r="H375" i="1"/>
  <c r="H376" i="1"/>
  <c r="H377" i="1"/>
  <c r="I359" i="5"/>
  <c r="J359" i="5"/>
  <c r="K359" i="5"/>
  <c r="L359" i="5"/>
  <c r="M359" i="5"/>
  <c r="B359" i="5"/>
  <c r="C359" i="5"/>
  <c r="D359" i="5"/>
  <c r="E359" i="5"/>
  <c r="F359" i="5"/>
  <c r="H370" i="1"/>
  <c r="B358" i="5"/>
  <c r="C358" i="5"/>
  <c r="D358" i="5"/>
  <c r="E358" i="5"/>
  <c r="F358" i="5"/>
  <c r="I358" i="5"/>
  <c r="P358" i="5" s="1"/>
  <c r="J358" i="5"/>
  <c r="K358" i="5"/>
  <c r="L358" i="5"/>
  <c r="M358" i="5"/>
  <c r="H369" i="1"/>
  <c r="B357" i="5"/>
  <c r="C357" i="5"/>
  <c r="D357" i="5"/>
  <c r="E357" i="5"/>
  <c r="F357" i="5"/>
  <c r="I357" i="5"/>
  <c r="J357" i="5"/>
  <c r="K357" i="5"/>
  <c r="L357" i="5"/>
  <c r="M357" i="5"/>
  <c r="H368" i="1"/>
  <c r="B356" i="5"/>
  <c r="C356" i="5"/>
  <c r="D356" i="5"/>
  <c r="E356" i="5"/>
  <c r="F356" i="5"/>
  <c r="I356" i="5"/>
  <c r="J356" i="5"/>
  <c r="K356" i="5"/>
  <c r="L356" i="5"/>
  <c r="M356" i="5"/>
  <c r="H367" i="1"/>
  <c r="O357" i="5" l="1"/>
  <c r="O359" i="5"/>
  <c r="P359" i="5"/>
  <c r="O358" i="5"/>
  <c r="P357" i="5"/>
  <c r="P356" i="5"/>
  <c r="O356" i="5"/>
  <c r="I355" i="5"/>
  <c r="J355" i="5"/>
  <c r="K355" i="5"/>
  <c r="L355" i="5"/>
  <c r="M355" i="5"/>
  <c r="B355" i="5"/>
  <c r="C355" i="5"/>
  <c r="D355" i="5"/>
  <c r="E355" i="5"/>
  <c r="F355" i="5"/>
  <c r="H366" i="1"/>
  <c r="O355" i="5" l="1"/>
  <c r="P355" i="5"/>
  <c r="I354" i="5"/>
  <c r="J354" i="5"/>
  <c r="K354" i="5"/>
  <c r="L354" i="5"/>
  <c r="M354" i="5"/>
  <c r="B354" i="5"/>
  <c r="C354" i="5"/>
  <c r="D354" i="5"/>
  <c r="E354" i="5"/>
  <c r="F354" i="5"/>
  <c r="H365" i="1"/>
  <c r="O354" i="5" l="1"/>
  <c r="P354" i="5"/>
  <c r="B353" i="5"/>
  <c r="C353" i="5"/>
  <c r="D353" i="5"/>
  <c r="E353" i="5"/>
  <c r="F353" i="5"/>
  <c r="I353" i="5"/>
  <c r="J353" i="5"/>
  <c r="K353" i="5"/>
  <c r="L353" i="5"/>
  <c r="M353" i="5"/>
  <c r="H364" i="1"/>
  <c r="O353" i="5" l="1"/>
  <c r="P353" i="5"/>
  <c r="B352" i="5"/>
  <c r="C352" i="5"/>
  <c r="D352" i="5"/>
  <c r="E352" i="5"/>
  <c r="F352" i="5"/>
  <c r="I352" i="5"/>
  <c r="J352" i="5"/>
  <c r="K352" i="5"/>
  <c r="L352" i="5"/>
  <c r="M352" i="5"/>
  <c r="H363" i="1"/>
  <c r="O352" i="5" l="1"/>
  <c r="P352" i="5"/>
  <c r="I351" i="5"/>
  <c r="J351" i="5"/>
  <c r="K351" i="5"/>
  <c r="L351" i="5"/>
  <c r="M351" i="5"/>
  <c r="B351" i="5"/>
  <c r="C351" i="5"/>
  <c r="D351" i="5"/>
  <c r="E351" i="5"/>
  <c r="F351" i="5"/>
  <c r="H362" i="1"/>
  <c r="O351" i="5" l="1"/>
  <c r="P351" i="5"/>
  <c r="B350" i="5"/>
  <c r="C350" i="5"/>
  <c r="D350" i="5"/>
  <c r="E350" i="5"/>
  <c r="F350" i="5"/>
  <c r="I350" i="5"/>
  <c r="J350" i="5"/>
  <c r="K350" i="5"/>
  <c r="L350" i="5"/>
  <c r="M350" i="5"/>
  <c r="H361" i="1"/>
  <c r="O350" i="5" l="1"/>
  <c r="P350" i="5"/>
  <c r="I349" i="5"/>
  <c r="J349" i="5"/>
  <c r="K349" i="5"/>
  <c r="L349" i="5"/>
  <c r="M349" i="5"/>
  <c r="B349" i="5"/>
  <c r="C349" i="5"/>
  <c r="D349" i="5"/>
  <c r="E349" i="5"/>
  <c r="F349" i="5"/>
  <c r="H360" i="1"/>
  <c r="O349" i="5" l="1"/>
  <c r="P349" i="5"/>
  <c r="B348" i="5"/>
  <c r="C348" i="5"/>
  <c r="D348" i="5"/>
  <c r="E348" i="5"/>
  <c r="F348" i="5"/>
  <c r="I348" i="5"/>
  <c r="J348" i="5"/>
  <c r="K348" i="5"/>
  <c r="L348" i="5"/>
  <c r="M348" i="5"/>
  <c r="H359" i="1"/>
  <c r="O348" i="5" l="1"/>
  <c r="P348" i="5"/>
  <c r="I347" i="5"/>
  <c r="J347" i="5"/>
  <c r="K347" i="5"/>
  <c r="L347" i="5"/>
  <c r="M347" i="5"/>
  <c r="B347" i="5"/>
  <c r="C347" i="5"/>
  <c r="D347" i="5"/>
  <c r="E347" i="5"/>
  <c r="F347" i="5"/>
  <c r="H358" i="1"/>
  <c r="O347" i="5" l="1"/>
  <c r="P347" i="5"/>
  <c r="B346" i="5"/>
  <c r="C346" i="5"/>
  <c r="D346" i="5"/>
  <c r="E346" i="5"/>
  <c r="F346" i="5"/>
  <c r="I346" i="5"/>
  <c r="J346" i="5"/>
  <c r="K346" i="5"/>
  <c r="L346" i="5"/>
  <c r="M346" i="5"/>
  <c r="H357" i="1"/>
  <c r="O346" i="5" l="1"/>
  <c r="P346" i="5"/>
  <c r="B345" i="5"/>
  <c r="C345" i="5"/>
  <c r="D345" i="5"/>
  <c r="E345" i="5"/>
  <c r="F345" i="5"/>
  <c r="I345" i="5"/>
  <c r="J345" i="5"/>
  <c r="K345" i="5"/>
  <c r="L345" i="5"/>
  <c r="M345" i="5"/>
  <c r="H356" i="1"/>
  <c r="O345" i="5" l="1"/>
  <c r="P345" i="5"/>
  <c r="B344" i="5"/>
  <c r="C344" i="5"/>
  <c r="D344" i="5"/>
  <c r="E344" i="5"/>
  <c r="F344" i="5"/>
  <c r="I344" i="5"/>
  <c r="J344" i="5"/>
  <c r="K344" i="5"/>
  <c r="L344" i="5"/>
  <c r="M344" i="5"/>
  <c r="H355" i="1"/>
  <c r="P344" i="5" l="1"/>
  <c r="O344" i="5"/>
  <c r="B343" i="5"/>
  <c r="C343" i="5"/>
  <c r="D343" i="5"/>
  <c r="E343" i="5"/>
  <c r="F343" i="5"/>
  <c r="I343" i="5"/>
  <c r="J343" i="5"/>
  <c r="K343" i="5"/>
  <c r="L343" i="5"/>
  <c r="M343" i="5"/>
  <c r="H354" i="1"/>
  <c r="P343" i="5" l="1"/>
  <c r="O343" i="5"/>
  <c r="B342" i="5"/>
  <c r="C342" i="5"/>
  <c r="D342" i="5"/>
  <c r="E342" i="5"/>
  <c r="F342" i="5"/>
  <c r="I342" i="5"/>
  <c r="J342" i="5"/>
  <c r="K342" i="5"/>
  <c r="L342" i="5"/>
  <c r="M342" i="5"/>
  <c r="H353" i="1"/>
  <c r="O342" i="5" l="1"/>
  <c r="P342" i="5"/>
  <c r="B341" i="5"/>
  <c r="C341" i="5"/>
  <c r="D341" i="5"/>
  <c r="E341" i="5"/>
  <c r="F341" i="5"/>
  <c r="I341" i="5"/>
  <c r="J341" i="5"/>
  <c r="K341" i="5"/>
  <c r="L341" i="5"/>
  <c r="M341" i="5"/>
  <c r="H352" i="1"/>
  <c r="P341" i="5" l="1"/>
  <c r="O341" i="5"/>
  <c r="B340" i="5"/>
  <c r="C340" i="5"/>
  <c r="D340" i="5"/>
  <c r="E340" i="5"/>
  <c r="F340" i="5"/>
  <c r="I340" i="5"/>
  <c r="J340" i="5"/>
  <c r="K340" i="5"/>
  <c r="L340" i="5"/>
  <c r="M340" i="5"/>
  <c r="H351" i="1"/>
  <c r="P340" i="5" l="1"/>
  <c r="O340" i="5"/>
  <c r="B339" i="5"/>
  <c r="C339" i="5"/>
  <c r="D339" i="5"/>
  <c r="E339" i="5"/>
  <c r="F339" i="5"/>
  <c r="I339" i="5"/>
  <c r="J339" i="5"/>
  <c r="K339" i="5"/>
  <c r="L339" i="5"/>
  <c r="M339" i="5"/>
  <c r="H350" i="1"/>
  <c r="P339" i="5" l="1"/>
  <c r="O339" i="5"/>
  <c r="B338" i="5"/>
  <c r="C338" i="5"/>
  <c r="D338" i="5"/>
  <c r="E338" i="5"/>
  <c r="F338" i="5"/>
  <c r="I338" i="5"/>
  <c r="J338" i="5"/>
  <c r="K338" i="5"/>
  <c r="L338" i="5"/>
  <c r="M338" i="5"/>
  <c r="H349" i="1"/>
  <c r="P338" i="5" l="1"/>
  <c r="O338" i="5"/>
  <c r="B337" i="5"/>
  <c r="C337" i="5"/>
  <c r="D337" i="5"/>
  <c r="E337" i="5"/>
  <c r="F337" i="5"/>
  <c r="I337" i="5"/>
  <c r="J337" i="5"/>
  <c r="K337" i="5"/>
  <c r="L337" i="5"/>
  <c r="M337" i="5"/>
  <c r="H348" i="1"/>
  <c r="O337" i="5" l="1"/>
  <c r="P337" i="5"/>
  <c r="B336" i="5"/>
  <c r="C336" i="5"/>
  <c r="D336" i="5"/>
  <c r="E336" i="5"/>
  <c r="F336" i="5"/>
  <c r="I336" i="5"/>
  <c r="J336" i="5"/>
  <c r="K336" i="5"/>
  <c r="L336" i="5"/>
  <c r="M336" i="5"/>
  <c r="H347" i="1"/>
  <c r="O336" i="5" l="1"/>
  <c r="P336" i="5"/>
  <c r="B335" i="5"/>
  <c r="C335" i="5"/>
  <c r="D335" i="5"/>
  <c r="E335" i="5"/>
  <c r="F335" i="5"/>
  <c r="I335" i="5"/>
  <c r="J335" i="5"/>
  <c r="K335" i="5"/>
  <c r="L335" i="5"/>
  <c r="M335" i="5"/>
  <c r="H346" i="1"/>
  <c r="P335" i="5" l="1"/>
  <c r="O335" i="5"/>
  <c r="I334" i="5"/>
  <c r="J334" i="5"/>
  <c r="K334" i="5"/>
  <c r="L334" i="5"/>
  <c r="M334" i="5"/>
  <c r="B334" i="5"/>
  <c r="C334" i="5"/>
  <c r="D334" i="5"/>
  <c r="E334" i="5"/>
  <c r="F334" i="5"/>
  <c r="H345" i="1"/>
  <c r="P334" i="5" l="1"/>
  <c r="O334" i="5"/>
  <c r="B333" i="5"/>
  <c r="C333" i="5" l="1"/>
  <c r="D333" i="5"/>
  <c r="E333" i="5"/>
  <c r="F333" i="5"/>
  <c r="I333" i="5"/>
  <c r="P333" i="5" s="1"/>
  <c r="J333" i="5"/>
  <c r="K333" i="5"/>
  <c r="L333" i="5"/>
  <c r="M333" i="5"/>
  <c r="H344" i="1"/>
  <c r="O333" i="5" l="1"/>
  <c r="B332" i="5"/>
  <c r="C332" i="5"/>
  <c r="D332" i="5"/>
  <c r="E332" i="5"/>
  <c r="F332" i="5"/>
  <c r="I332" i="5"/>
  <c r="P332" i="5" s="1"/>
  <c r="J332" i="5"/>
  <c r="K332" i="5"/>
  <c r="L332" i="5"/>
  <c r="M332" i="5"/>
  <c r="H343" i="1"/>
  <c r="O332" i="5" l="1"/>
  <c r="M331" i="5"/>
  <c r="L331" i="5"/>
  <c r="K331" i="5"/>
  <c r="J331" i="5"/>
  <c r="I331" i="5"/>
  <c r="F331" i="5"/>
  <c r="E331" i="5"/>
  <c r="D331" i="5"/>
  <c r="C331" i="5"/>
  <c r="B331" i="5"/>
  <c r="H342" i="1"/>
  <c r="O331" i="5" l="1"/>
  <c r="P331" i="5"/>
  <c r="M330" i="5"/>
  <c r="L330" i="5"/>
  <c r="K330" i="5"/>
  <c r="J330" i="5"/>
  <c r="I330" i="5"/>
  <c r="F329" i="5"/>
  <c r="F330" i="5"/>
  <c r="E330" i="5"/>
  <c r="D330" i="5"/>
  <c r="D329" i="5"/>
  <c r="C330" i="5"/>
  <c r="C329" i="5"/>
  <c r="B330" i="5"/>
  <c r="B329" i="5"/>
  <c r="H341" i="1"/>
  <c r="O330" i="5" l="1"/>
  <c r="P330" i="5"/>
  <c r="I328" i="5"/>
  <c r="J328" i="5"/>
  <c r="K328" i="5"/>
  <c r="L328" i="5"/>
  <c r="M328" i="5"/>
  <c r="I329" i="5"/>
  <c r="J329" i="5"/>
  <c r="K329" i="5"/>
  <c r="L329" i="5"/>
  <c r="M329" i="5"/>
  <c r="F328" i="5"/>
  <c r="E328" i="5"/>
  <c r="E329" i="5"/>
  <c r="D328" i="5"/>
  <c r="C328" i="5"/>
  <c r="B328" i="5"/>
  <c r="H340" i="1"/>
  <c r="H335" i="1"/>
  <c r="H336" i="1"/>
  <c r="H337" i="1"/>
  <c r="H338" i="1"/>
  <c r="H339" i="1"/>
  <c r="P328" i="5" l="1"/>
  <c r="O329" i="5"/>
  <c r="P329" i="5"/>
  <c r="O328" i="5"/>
  <c r="M327" i="5"/>
  <c r="L327" i="5"/>
  <c r="K327" i="5"/>
  <c r="J327" i="5"/>
  <c r="I327" i="5"/>
  <c r="F327" i="5"/>
  <c r="E327" i="5"/>
  <c r="D327" i="5"/>
  <c r="C327" i="5"/>
  <c r="B327" i="5"/>
  <c r="B326" i="5"/>
  <c r="I326" i="5"/>
  <c r="P327" i="5" l="1"/>
  <c r="O327" i="5"/>
  <c r="P326" i="5"/>
  <c r="J326" i="5"/>
  <c r="K326" i="5"/>
  <c r="L326" i="5"/>
  <c r="M326" i="5"/>
  <c r="C326" i="5"/>
  <c r="D326" i="5"/>
  <c r="E326" i="5"/>
  <c r="F326" i="5"/>
  <c r="O326" i="5" l="1"/>
  <c r="I325" i="5"/>
  <c r="J325" i="5"/>
  <c r="K325" i="5"/>
  <c r="L325" i="5"/>
  <c r="M325" i="5"/>
  <c r="C325" i="5"/>
  <c r="D325" i="5"/>
  <c r="E325" i="5"/>
  <c r="F325" i="5"/>
  <c r="B325" i="5"/>
  <c r="O325" i="5" l="1"/>
  <c r="P325" i="5"/>
  <c r="M324" i="5"/>
  <c r="L324" i="5"/>
  <c r="K324" i="5"/>
  <c r="J324" i="5"/>
  <c r="I324" i="5"/>
  <c r="F324" i="5"/>
  <c r="E324" i="5"/>
  <c r="D324" i="5"/>
  <c r="C324" i="5"/>
  <c r="B324" i="5"/>
  <c r="P324" i="5" l="1"/>
  <c r="O324" i="5"/>
  <c r="M323" i="5"/>
  <c r="L323" i="5"/>
  <c r="K323" i="5"/>
  <c r="J323" i="5"/>
  <c r="I323" i="5"/>
  <c r="F323" i="5"/>
  <c r="E323" i="5"/>
  <c r="D323" i="5"/>
  <c r="C323" i="5"/>
  <c r="B323" i="5"/>
  <c r="B322" i="5"/>
  <c r="H334" i="1"/>
  <c r="P323" i="5" l="1"/>
  <c r="O323" i="5"/>
  <c r="M322" i="5"/>
  <c r="L322" i="5"/>
  <c r="K322" i="5"/>
  <c r="J322" i="5"/>
  <c r="I322" i="5"/>
  <c r="P322" i="5" s="1"/>
  <c r="F322" i="5"/>
  <c r="E322" i="5"/>
  <c r="D322" i="5"/>
  <c r="C322" i="5"/>
  <c r="H333" i="1"/>
  <c r="C321" i="5"/>
  <c r="B312" i="5"/>
  <c r="B321" i="5"/>
  <c r="O322" i="5" l="1"/>
  <c r="I321" i="5"/>
  <c r="J321" i="5"/>
  <c r="K321" i="5"/>
  <c r="L321" i="5"/>
  <c r="M321" i="5"/>
  <c r="D321" i="5"/>
  <c r="E321" i="5"/>
  <c r="F321" i="5"/>
  <c r="H332" i="1"/>
  <c r="B307" i="5"/>
  <c r="O321" i="5" l="1"/>
  <c r="P321" i="5"/>
  <c r="M320" i="5"/>
  <c r="L320" i="5"/>
  <c r="K320" i="5"/>
  <c r="J320" i="5"/>
  <c r="I320" i="5"/>
  <c r="F320" i="5"/>
  <c r="E320" i="5"/>
  <c r="D320" i="5"/>
  <c r="C320" i="5"/>
  <c r="B320" i="5"/>
  <c r="H331" i="1"/>
  <c r="B319" i="5"/>
  <c r="P320" i="5" l="1"/>
  <c r="O320" i="5"/>
  <c r="H330" i="1"/>
  <c r="I319" i="5"/>
  <c r="J319" i="5"/>
  <c r="K319" i="5"/>
  <c r="L319" i="5"/>
  <c r="M319" i="5"/>
  <c r="C319" i="5"/>
  <c r="D319" i="5"/>
  <c r="E319" i="5"/>
  <c r="F319" i="5"/>
  <c r="O319" i="5" l="1"/>
  <c r="P319" i="5"/>
  <c r="H329" i="1"/>
  <c r="B318" i="5"/>
  <c r="C318" i="5"/>
  <c r="D318" i="5"/>
  <c r="E318" i="5"/>
  <c r="F318" i="5"/>
  <c r="I318" i="5"/>
  <c r="J318" i="5"/>
  <c r="K318" i="5"/>
  <c r="L318" i="5"/>
  <c r="M318" i="5"/>
  <c r="P318" i="5" l="1"/>
  <c r="O318" i="5"/>
  <c r="H328" i="1"/>
  <c r="B317" i="5"/>
  <c r="C317" i="5"/>
  <c r="D317" i="5"/>
  <c r="E317" i="5"/>
  <c r="F317" i="5"/>
  <c r="I317" i="5"/>
  <c r="J317" i="5"/>
  <c r="K317" i="5"/>
  <c r="L317" i="5"/>
  <c r="M317" i="5"/>
  <c r="P317" i="5" l="1"/>
  <c r="O317" i="5"/>
  <c r="B316" i="5"/>
  <c r="C316" i="5"/>
  <c r="D316" i="5"/>
  <c r="E316" i="5"/>
  <c r="F316" i="5"/>
  <c r="I316" i="5"/>
  <c r="J316" i="5"/>
  <c r="K316" i="5"/>
  <c r="L316" i="5"/>
  <c r="M316" i="5"/>
  <c r="H327" i="1"/>
  <c r="O316" i="5" l="1"/>
  <c r="P316" i="5"/>
  <c r="H324" i="1"/>
  <c r="H325" i="1"/>
  <c r="H326" i="1"/>
  <c r="B315" i="5"/>
  <c r="C315" i="5"/>
  <c r="D315" i="5"/>
  <c r="E315" i="5"/>
  <c r="F315" i="5"/>
  <c r="I315" i="5"/>
  <c r="J315" i="5"/>
  <c r="K315" i="5"/>
  <c r="L315" i="5"/>
  <c r="M315" i="5"/>
  <c r="I313" i="5"/>
  <c r="J313" i="5"/>
  <c r="K313" i="5"/>
  <c r="L313" i="5"/>
  <c r="M313" i="5"/>
  <c r="I314" i="5"/>
  <c r="J314" i="5"/>
  <c r="K314" i="5"/>
  <c r="L314" i="5"/>
  <c r="M314" i="5"/>
  <c r="B313" i="5"/>
  <c r="C313" i="5"/>
  <c r="D313" i="5"/>
  <c r="E313" i="5"/>
  <c r="F313" i="5"/>
  <c r="B314" i="5"/>
  <c r="C314" i="5"/>
  <c r="D314" i="5"/>
  <c r="E314" i="5"/>
  <c r="F314" i="5"/>
  <c r="O313" i="5" l="1"/>
  <c r="O315" i="5"/>
  <c r="P313" i="5"/>
  <c r="O314" i="5"/>
  <c r="P315" i="5"/>
  <c r="P314" i="5"/>
  <c r="H323" i="1"/>
  <c r="I312" i="5"/>
  <c r="J312" i="5"/>
  <c r="K312" i="5"/>
  <c r="L312" i="5"/>
  <c r="M312" i="5"/>
  <c r="C312" i="5"/>
  <c r="D312" i="5"/>
  <c r="E312" i="5"/>
  <c r="F312" i="5"/>
  <c r="P312" i="5" l="1"/>
  <c r="O312" i="5"/>
  <c r="I311" i="5"/>
  <c r="J311" i="5"/>
  <c r="K311" i="5"/>
  <c r="L311" i="5"/>
  <c r="M311" i="5"/>
  <c r="B311" i="5"/>
  <c r="C311" i="5"/>
  <c r="D311" i="5"/>
  <c r="E311" i="5"/>
  <c r="F311" i="5"/>
  <c r="H322" i="1"/>
  <c r="O311" i="5" l="1"/>
  <c r="P311" i="5"/>
  <c r="H321" i="1"/>
  <c r="B310" i="5"/>
  <c r="C310" i="5"/>
  <c r="D310" i="5"/>
  <c r="E310" i="5"/>
  <c r="F310" i="5"/>
  <c r="I310" i="5"/>
  <c r="J310" i="5"/>
  <c r="K310" i="5"/>
  <c r="L310" i="5"/>
  <c r="M310" i="5"/>
  <c r="O310" i="5" l="1"/>
  <c r="P310" i="5"/>
  <c r="H320" i="1"/>
  <c r="B309" i="5"/>
  <c r="C309" i="5"/>
  <c r="D309" i="5"/>
  <c r="E309" i="5"/>
  <c r="F309" i="5"/>
  <c r="I309" i="5"/>
  <c r="J309" i="5"/>
  <c r="K309" i="5"/>
  <c r="L309" i="5"/>
  <c r="M309" i="5"/>
  <c r="P309" i="5" l="1"/>
  <c r="O309" i="5"/>
  <c r="H319" i="1"/>
  <c r="B308" i="5"/>
  <c r="C308" i="5"/>
  <c r="D308" i="5"/>
  <c r="E308" i="5"/>
  <c r="F308" i="5"/>
  <c r="I308" i="5"/>
  <c r="J308" i="5"/>
  <c r="K308" i="5"/>
  <c r="L308" i="5"/>
  <c r="M308" i="5"/>
  <c r="P308" i="5" l="1"/>
  <c r="O308" i="5"/>
  <c r="C307" i="5"/>
  <c r="D307" i="5"/>
  <c r="E307" i="5"/>
  <c r="F307" i="5"/>
  <c r="I307" i="5"/>
  <c r="J307" i="5"/>
  <c r="K307" i="5"/>
  <c r="L307" i="5"/>
  <c r="M307" i="5"/>
  <c r="H318" i="1"/>
  <c r="H307" i="5" s="1"/>
  <c r="A307" i="5"/>
  <c r="O307" i="5" l="1"/>
  <c r="P307" i="5"/>
  <c r="H317" i="1"/>
  <c r="H306" i="5" s="1"/>
  <c r="D306" i="5"/>
  <c r="E306" i="5"/>
  <c r="F306" i="5"/>
  <c r="I306" i="5"/>
  <c r="J306" i="5"/>
  <c r="K306" i="5"/>
  <c r="L306" i="5"/>
  <c r="M306" i="5"/>
  <c r="C306" i="5"/>
  <c r="B306" i="5"/>
  <c r="A306" i="5"/>
  <c r="O306" i="5" l="1"/>
  <c r="P306" i="5"/>
  <c r="H316" i="1"/>
  <c r="H305" i="5" s="1"/>
  <c r="B305" i="5"/>
  <c r="C305" i="5"/>
  <c r="D305" i="5"/>
  <c r="E305" i="5"/>
  <c r="F305" i="5"/>
  <c r="I305" i="5"/>
  <c r="J305" i="5"/>
  <c r="K305" i="5"/>
  <c r="L305" i="5"/>
  <c r="M305" i="5"/>
  <c r="A305" i="5"/>
  <c r="P305" i="5" l="1"/>
  <c r="O305" i="5"/>
  <c r="I304" i="5"/>
  <c r="J304" i="5"/>
  <c r="K304" i="5"/>
  <c r="L304" i="5"/>
  <c r="M304" i="5"/>
  <c r="B304" i="5"/>
  <c r="C304" i="5"/>
  <c r="D304" i="5"/>
  <c r="E304" i="5"/>
  <c r="F304" i="5"/>
  <c r="A304" i="5"/>
  <c r="H315" i="1"/>
  <c r="H304" i="5" s="1"/>
  <c r="P304" i="5" l="1"/>
  <c r="O304" i="5"/>
  <c r="M303" i="5"/>
  <c r="L303" i="5"/>
  <c r="K303" i="5"/>
  <c r="J303" i="5"/>
  <c r="I303" i="5"/>
  <c r="F303" i="5"/>
  <c r="E303" i="5"/>
  <c r="D303" i="5"/>
  <c r="C303" i="5"/>
  <c r="B303" i="5"/>
  <c r="O303" i="5" l="1"/>
  <c r="P303" i="5"/>
  <c r="I302" i="5"/>
  <c r="J302" i="5"/>
  <c r="K302" i="5"/>
  <c r="L302" i="5"/>
  <c r="M302" i="5"/>
  <c r="B302" i="5"/>
  <c r="C302" i="5"/>
  <c r="D302" i="5"/>
  <c r="E302" i="5"/>
  <c r="F302" i="5"/>
  <c r="D301" i="5"/>
  <c r="P302" i="5" l="1"/>
  <c r="O302" i="5"/>
  <c r="I301" i="5"/>
  <c r="J301" i="5"/>
  <c r="K301" i="5"/>
  <c r="L301" i="5"/>
  <c r="M301" i="5"/>
  <c r="B301" i="5"/>
  <c r="C301" i="5"/>
  <c r="E301" i="5"/>
  <c r="F301" i="5"/>
  <c r="O301" i="5" l="1"/>
  <c r="P301" i="5"/>
  <c r="J300" i="5" l="1"/>
  <c r="K300" i="5"/>
  <c r="L300" i="5"/>
  <c r="M300" i="5"/>
  <c r="I300" i="5"/>
  <c r="E300" i="5"/>
  <c r="F300" i="5"/>
  <c r="D300" i="5"/>
  <c r="C300" i="5"/>
  <c r="B300" i="5"/>
  <c r="P300" i="5" l="1"/>
  <c r="O300" i="5"/>
  <c r="I299" i="5"/>
  <c r="J299" i="5"/>
  <c r="K299" i="5"/>
  <c r="L299" i="5"/>
  <c r="M299" i="5"/>
  <c r="B299" i="5"/>
  <c r="C299" i="5"/>
  <c r="D299" i="5"/>
  <c r="E299" i="5"/>
  <c r="F299" i="5"/>
  <c r="O299" i="5" l="1"/>
  <c r="P299" i="5"/>
  <c r="I298" i="5"/>
  <c r="J298" i="5"/>
  <c r="K298" i="5"/>
  <c r="L298" i="5"/>
  <c r="M298" i="5"/>
  <c r="B298" i="5"/>
  <c r="C298" i="5"/>
  <c r="D298" i="5"/>
  <c r="E298" i="5"/>
  <c r="F298" i="5"/>
  <c r="O298" i="5" l="1"/>
  <c r="P298" i="5"/>
  <c r="I297" i="5"/>
  <c r="J297" i="5"/>
  <c r="K297" i="5"/>
  <c r="L297" i="5"/>
  <c r="M297" i="5"/>
  <c r="B297" i="5"/>
  <c r="C297" i="5"/>
  <c r="D297" i="5"/>
  <c r="E297" i="5"/>
  <c r="F297" i="5"/>
  <c r="O297" i="5" l="1"/>
  <c r="P297" i="5"/>
  <c r="I296" i="5"/>
  <c r="J296" i="5"/>
  <c r="K296" i="5"/>
  <c r="L296" i="5"/>
  <c r="M296" i="5"/>
  <c r="B296" i="5"/>
  <c r="C296" i="5"/>
  <c r="D296" i="5"/>
  <c r="E296" i="5"/>
  <c r="F296" i="5"/>
  <c r="P296" i="5" l="1"/>
  <c r="O296" i="5"/>
  <c r="I295" i="5"/>
  <c r="J295" i="5"/>
  <c r="K295" i="5"/>
  <c r="L295" i="5"/>
  <c r="M295" i="5"/>
  <c r="B295" i="5"/>
  <c r="C295" i="5"/>
  <c r="D295" i="5"/>
  <c r="E295" i="5"/>
  <c r="F295" i="5"/>
  <c r="A303" i="5"/>
  <c r="A295" i="5"/>
  <c r="A296" i="5"/>
  <c r="A297" i="5"/>
  <c r="A298" i="5"/>
  <c r="A299" i="5"/>
  <c r="A300" i="5"/>
  <c r="A301" i="5"/>
  <c r="A302" i="5"/>
  <c r="P295" i="5" l="1"/>
  <c r="O295" i="5"/>
  <c r="B294" i="5"/>
  <c r="A294" i="5"/>
  <c r="C294" i="5"/>
  <c r="D294" i="5"/>
  <c r="E294" i="5"/>
  <c r="F294" i="5"/>
  <c r="I294" i="5"/>
  <c r="J294" i="5"/>
  <c r="K294" i="5"/>
  <c r="L294" i="5"/>
  <c r="M294" i="5"/>
  <c r="P294" i="5" l="1"/>
  <c r="O294" i="5"/>
  <c r="I293" i="5"/>
  <c r="J293" i="5"/>
  <c r="K293" i="5"/>
  <c r="L293" i="5"/>
  <c r="M293" i="5"/>
  <c r="B293" i="5"/>
  <c r="C293" i="5"/>
  <c r="D293" i="5"/>
  <c r="E293" i="5"/>
  <c r="F293" i="5"/>
  <c r="A293" i="5"/>
  <c r="O293" i="5" l="1"/>
  <c r="P293" i="5"/>
  <c r="H304" i="1"/>
  <c r="H293" i="5" s="1"/>
  <c r="H305" i="1"/>
  <c r="H294" i="5" s="1"/>
  <c r="H306" i="1"/>
  <c r="H295" i="5" s="1"/>
  <c r="H307" i="1"/>
  <c r="H296" i="5" s="1"/>
  <c r="H308" i="1"/>
  <c r="H297" i="5" s="1"/>
  <c r="H309" i="1"/>
  <c r="H298" i="5" s="1"/>
  <c r="H310" i="1"/>
  <c r="H299" i="5" s="1"/>
  <c r="H311" i="1"/>
  <c r="H300" i="5" s="1"/>
  <c r="H312" i="1"/>
  <c r="H301" i="5" s="1"/>
  <c r="H313" i="1"/>
  <c r="H302" i="5" s="1"/>
  <c r="H314" i="1"/>
  <c r="H303" i="5" s="1"/>
  <c r="A292" i="5"/>
  <c r="B292" i="5"/>
  <c r="C292" i="5"/>
  <c r="D292" i="5"/>
  <c r="E292" i="5"/>
  <c r="F292" i="5"/>
  <c r="I292" i="5"/>
  <c r="J292" i="5"/>
  <c r="K292" i="5"/>
  <c r="L292" i="5"/>
  <c r="M292" i="5"/>
  <c r="H303" i="1"/>
  <c r="H292" i="5" s="1"/>
  <c r="H302" i="1"/>
  <c r="O292" i="5" l="1"/>
  <c r="P292" i="5"/>
  <c r="H301" i="1"/>
  <c r="C291" i="5" l="1"/>
  <c r="H300" i="1" l="1"/>
  <c r="H299" i="1" l="1"/>
  <c r="H298" i="1" l="1"/>
  <c r="H297" i="1" l="1"/>
  <c r="H296" i="1" l="1"/>
  <c r="H295" i="1" l="1"/>
  <c r="H294" i="1" l="1"/>
  <c r="H293" i="1" l="1"/>
  <c r="A280" i="5" l="1"/>
  <c r="F280" i="5"/>
  <c r="H280" i="5"/>
  <c r="I280" i="5"/>
  <c r="J280" i="5"/>
  <c r="K280" i="5"/>
  <c r="L280" i="5"/>
  <c r="M280" i="5"/>
  <c r="A281" i="5"/>
  <c r="F281" i="5"/>
  <c r="H281" i="5"/>
  <c r="I281" i="5"/>
  <c r="J281" i="5"/>
  <c r="K281" i="5"/>
  <c r="L281" i="5"/>
  <c r="M281" i="5"/>
  <c r="A282" i="5"/>
  <c r="F282" i="5"/>
  <c r="H282" i="5"/>
  <c r="I282" i="5"/>
  <c r="J282" i="5"/>
  <c r="K282" i="5"/>
  <c r="L282" i="5"/>
  <c r="M282" i="5"/>
  <c r="A283" i="5"/>
  <c r="F283" i="5"/>
  <c r="H283" i="5"/>
  <c r="I283" i="5"/>
  <c r="J283" i="5"/>
  <c r="K283" i="5"/>
  <c r="L283" i="5"/>
  <c r="M283" i="5"/>
  <c r="A284" i="5"/>
  <c r="F284" i="5"/>
  <c r="H284" i="5"/>
  <c r="I284" i="5"/>
  <c r="J284" i="5"/>
  <c r="K284" i="5"/>
  <c r="L284" i="5"/>
  <c r="M284" i="5"/>
  <c r="A285" i="5"/>
  <c r="F285" i="5"/>
  <c r="H285" i="5"/>
  <c r="I285" i="5"/>
  <c r="J285" i="5"/>
  <c r="K285" i="5"/>
  <c r="L285" i="5"/>
  <c r="M285" i="5"/>
  <c r="A286" i="5"/>
  <c r="F286" i="5"/>
  <c r="H286" i="5"/>
  <c r="I286" i="5"/>
  <c r="J286" i="5"/>
  <c r="K286" i="5"/>
  <c r="L286" i="5"/>
  <c r="M286" i="5"/>
  <c r="A287" i="5"/>
  <c r="B287" i="5"/>
  <c r="C287" i="5"/>
  <c r="D287" i="5"/>
  <c r="E287" i="5"/>
  <c r="F287" i="5"/>
  <c r="H287" i="5"/>
  <c r="I287" i="5"/>
  <c r="J287" i="5"/>
  <c r="K287" i="5"/>
  <c r="L287" i="5"/>
  <c r="M287" i="5"/>
  <c r="A288" i="5"/>
  <c r="B288" i="5"/>
  <c r="C288" i="5"/>
  <c r="D288" i="5"/>
  <c r="E288" i="5"/>
  <c r="F288" i="5"/>
  <c r="H288" i="5"/>
  <c r="I288" i="5"/>
  <c r="J288" i="5"/>
  <c r="K288" i="5"/>
  <c r="L288" i="5"/>
  <c r="M288" i="5"/>
  <c r="A289" i="5"/>
  <c r="B289" i="5"/>
  <c r="C289" i="5"/>
  <c r="D289" i="5"/>
  <c r="E289" i="5"/>
  <c r="F289" i="5"/>
  <c r="H289" i="5"/>
  <c r="I289" i="5"/>
  <c r="J289" i="5"/>
  <c r="K289" i="5"/>
  <c r="L289" i="5"/>
  <c r="M289" i="5"/>
  <c r="A290" i="5"/>
  <c r="B290" i="5"/>
  <c r="C290" i="5"/>
  <c r="D290" i="5"/>
  <c r="E290" i="5"/>
  <c r="F290" i="5"/>
  <c r="H290" i="5"/>
  <c r="I290" i="5"/>
  <c r="J290" i="5"/>
  <c r="K290" i="5"/>
  <c r="L290" i="5"/>
  <c r="M290" i="5"/>
  <c r="A291" i="5"/>
  <c r="B291" i="5"/>
  <c r="D291" i="5"/>
  <c r="E291" i="5"/>
  <c r="F291" i="5"/>
  <c r="H291" i="5"/>
  <c r="I291" i="5"/>
  <c r="J291" i="5"/>
  <c r="O291" i="5" s="1"/>
  <c r="K291" i="5"/>
  <c r="L291" i="5"/>
  <c r="M291" i="5"/>
  <c r="P291" i="5" l="1"/>
  <c r="P289" i="5"/>
  <c r="P287" i="5"/>
  <c r="O288" i="5"/>
  <c r="O289" i="5"/>
  <c r="O287" i="5"/>
  <c r="O290" i="5"/>
  <c r="P288" i="5"/>
  <c r="P290" i="5"/>
  <c r="I279" i="5"/>
  <c r="J279" i="5"/>
  <c r="K279" i="5"/>
  <c r="L279" i="5"/>
  <c r="M279" i="5"/>
  <c r="F279" i="5"/>
  <c r="C2" i="6" l="1"/>
  <c r="I278" i="5" l="1"/>
  <c r="J278" i="5"/>
  <c r="K278" i="5"/>
  <c r="L278" i="5"/>
  <c r="M278" i="5"/>
  <c r="F278" i="5"/>
  <c r="H279" i="5" l="1"/>
  <c r="A279" i="5"/>
  <c r="H278" i="5"/>
  <c r="A278" i="5"/>
  <c r="M277" i="5"/>
  <c r="L277" i="5"/>
  <c r="K277" i="5"/>
  <c r="J277" i="5"/>
  <c r="I277" i="5"/>
  <c r="F277" i="5"/>
  <c r="M276" i="5"/>
  <c r="L276" i="5"/>
  <c r="K276" i="5"/>
  <c r="J276" i="5"/>
  <c r="I276" i="5"/>
  <c r="F276" i="5"/>
  <c r="M275" i="5"/>
  <c r="L275" i="5"/>
  <c r="K275" i="5"/>
  <c r="J275" i="5"/>
  <c r="I275" i="5"/>
  <c r="F275" i="5"/>
  <c r="M274" i="5"/>
  <c r="L274" i="5"/>
  <c r="K274" i="5"/>
  <c r="J274" i="5"/>
  <c r="I274" i="5"/>
  <c r="F274" i="5"/>
  <c r="E274" i="5"/>
  <c r="D274" i="5"/>
  <c r="C274" i="5"/>
  <c r="B274" i="5"/>
  <c r="M273" i="5"/>
  <c r="L273" i="5"/>
  <c r="K273" i="5"/>
  <c r="J273" i="5"/>
  <c r="I273" i="5"/>
  <c r="F273" i="5"/>
  <c r="E273" i="5"/>
  <c r="D273" i="5"/>
  <c r="C273" i="5"/>
  <c r="B273" i="5"/>
  <c r="M272" i="5"/>
  <c r="L272" i="5"/>
  <c r="K272" i="5"/>
  <c r="J272" i="5"/>
  <c r="I272" i="5"/>
  <c r="F272" i="5"/>
  <c r="E272" i="5"/>
  <c r="D272" i="5"/>
  <c r="C272" i="5"/>
  <c r="B272" i="5"/>
  <c r="M271" i="5"/>
  <c r="L271" i="5"/>
  <c r="K271" i="5"/>
  <c r="J271" i="5"/>
  <c r="I271" i="5"/>
  <c r="F271" i="5"/>
  <c r="E271" i="5"/>
  <c r="D271" i="5"/>
  <c r="C271" i="5"/>
  <c r="B271" i="5"/>
  <c r="M270" i="5"/>
  <c r="L270" i="5"/>
  <c r="K270" i="5"/>
  <c r="J270" i="5"/>
  <c r="I270" i="5"/>
  <c r="F270" i="5"/>
  <c r="E270" i="5"/>
  <c r="D270" i="5"/>
  <c r="C270" i="5"/>
  <c r="B270" i="5"/>
  <c r="M269" i="5"/>
  <c r="L269" i="5"/>
  <c r="K269" i="5"/>
  <c r="J269" i="5"/>
  <c r="I269" i="5"/>
  <c r="F269" i="5"/>
  <c r="E269" i="5"/>
  <c r="D269" i="5"/>
  <c r="C269" i="5"/>
  <c r="B269" i="5"/>
  <c r="M268" i="5"/>
  <c r="L268" i="5"/>
  <c r="K268" i="5"/>
  <c r="J268" i="5"/>
  <c r="I268" i="5"/>
  <c r="F268" i="5"/>
  <c r="E268" i="5"/>
  <c r="D268" i="5"/>
  <c r="C268" i="5"/>
  <c r="B268" i="5"/>
  <c r="M267" i="5"/>
  <c r="L267" i="5"/>
  <c r="K267" i="5"/>
  <c r="J267" i="5"/>
  <c r="I267" i="5"/>
  <c r="F267" i="5"/>
  <c r="E267" i="5"/>
  <c r="D267" i="5"/>
  <c r="C267" i="5"/>
  <c r="B267" i="5"/>
  <c r="M266" i="5"/>
  <c r="L266" i="5"/>
  <c r="K266" i="5"/>
  <c r="J266" i="5"/>
  <c r="I266" i="5"/>
  <c r="F266" i="5"/>
  <c r="E266" i="5"/>
  <c r="D266" i="5"/>
  <c r="C266" i="5"/>
  <c r="B266" i="5"/>
  <c r="M265" i="5"/>
  <c r="L265" i="5"/>
  <c r="K265" i="5"/>
  <c r="J265" i="5"/>
  <c r="I265" i="5"/>
  <c r="F265" i="5"/>
  <c r="E265" i="5"/>
  <c r="D265" i="5"/>
  <c r="C265" i="5"/>
  <c r="B265" i="5"/>
  <c r="M264" i="5"/>
  <c r="L264" i="5"/>
  <c r="K264" i="5"/>
  <c r="J264" i="5"/>
  <c r="I264" i="5"/>
  <c r="F264" i="5"/>
  <c r="E264" i="5"/>
  <c r="D264" i="5"/>
  <c r="C264" i="5"/>
  <c r="B264" i="5"/>
  <c r="M263" i="5"/>
  <c r="L263" i="5"/>
  <c r="K263" i="5"/>
  <c r="J263" i="5"/>
  <c r="I263" i="5"/>
  <c r="F263" i="5"/>
  <c r="E263" i="5"/>
  <c r="D263" i="5"/>
  <c r="C263" i="5"/>
  <c r="B263" i="5"/>
  <c r="M262" i="5"/>
  <c r="L262" i="5"/>
  <c r="K262" i="5"/>
  <c r="J262" i="5"/>
  <c r="I262" i="5"/>
  <c r="F262" i="5"/>
  <c r="E262" i="5"/>
  <c r="D262" i="5"/>
  <c r="C262" i="5"/>
  <c r="B262" i="5"/>
  <c r="M261" i="5"/>
  <c r="L261" i="5"/>
  <c r="K261" i="5"/>
  <c r="J261" i="5"/>
  <c r="I261" i="5"/>
  <c r="F261" i="5"/>
  <c r="E261" i="5"/>
  <c r="D261" i="5"/>
  <c r="C261" i="5"/>
  <c r="B261" i="5"/>
  <c r="M260" i="5"/>
  <c r="L260" i="5"/>
  <c r="K260" i="5"/>
  <c r="J260" i="5"/>
  <c r="I260" i="5"/>
  <c r="F260" i="5"/>
  <c r="E260" i="5"/>
  <c r="D260" i="5"/>
  <c r="C260" i="5"/>
  <c r="B260" i="5"/>
  <c r="M259" i="5"/>
  <c r="L259" i="5"/>
  <c r="K259" i="5"/>
  <c r="J259" i="5"/>
  <c r="I259" i="5"/>
  <c r="F259" i="5"/>
  <c r="E259" i="5"/>
  <c r="D259" i="5"/>
  <c r="C259" i="5"/>
  <c r="B259" i="5"/>
  <c r="M258" i="5"/>
  <c r="L258" i="5"/>
  <c r="K258" i="5"/>
  <c r="J258" i="5"/>
  <c r="I258" i="5"/>
  <c r="F258" i="5"/>
  <c r="E258" i="5"/>
  <c r="D258" i="5"/>
  <c r="C258" i="5"/>
  <c r="B258" i="5"/>
  <c r="M257" i="5"/>
  <c r="L257" i="5"/>
  <c r="K257" i="5"/>
  <c r="J257" i="5"/>
  <c r="I257" i="5"/>
  <c r="F257" i="5"/>
  <c r="E257" i="5"/>
  <c r="D257" i="5"/>
  <c r="C257" i="5"/>
  <c r="B257" i="5"/>
  <c r="M256" i="5"/>
  <c r="L256" i="5"/>
  <c r="K256" i="5"/>
  <c r="J256" i="5"/>
  <c r="I256" i="5"/>
  <c r="F256" i="5"/>
  <c r="E256" i="5"/>
  <c r="D256" i="5"/>
  <c r="C256" i="5"/>
  <c r="B256" i="5"/>
  <c r="M255" i="5"/>
  <c r="L255" i="5"/>
  <c r="K255" i="5"/>
  <c r="J255" i="5"/>
  <c r="I255" i="5"/>
  <c r="F255" i="5"/>
  <c r="E255" i="5"/>
  <c r="D255" i="5"/>
  <c r="C255" i="5"/>
  <c r="B255" i="5"/>
  <c r="M254" i="5"/>
  <c r="L254" i="5"/>
  <c r="K254" i="5"/>
  <c r="J254" i="5"/>
  <c r="I254" i="5"/>
  <c r="F254" i="5"/>
  <c r="E254" i="5"/>
  <c r="D254" i="5"/>
  <c r="C254" i="5"/>
  <c r="B254" i="5"/>
  <c r="M253" i="5"/>
  <c r="L253" i="5"/>
  <c r="K253" i="5"/>
  <c r="J253" i="5"/>
  <c r="I253" i="5"/>
  <c r="F253" i="5"/>
  <c r="E253" i="5"/>
  <c r="D253" i="5"/>
  <c r="C253" i="5"/>
  <c r="B253" i="5"/>
  <c r="M252" i="5"/>
  <c r="L252" i="5"/>
  <c r="K252" i="5"/>
  <c r="J252" i="5"/>
  <c r="I252" i="5"/>
  <c r="F252" i="5"/>
  <c r="E252" i="5"/>
  <c r="D252" i="5"/>
  <c r="C252" i="5"/>
  <c r="B252" i="5"/>
  <c r="M251" i="5"/>
  <c r="L251" i="5"/>
  <c r="K251" i="5"/>
  <c r="J251" i="5"/>
  <c r="I251" i="5"/>
  <c r="F251" i="5"/>
  <c r="E251" i="5"/>
  <c r="D251" i="5"/>
  <c r="C251" i="5"/>
  <c r="B251" i="5"/>
  <c r="M250" i="5"/>
  <c r="L250" i="5"/>
  <c r="K250" i="5"/>
  <c r="J250" i="5"/>
  <c r="I250" i="5"/>
  <c r="F250" i="5"/>
  <c r="E250" i="5"/>
  <c r="D250" i="5"/>
  <c r="C250" i="5"/>
  <c r="B250" i="5"/>
  <c r="M249" i="5"/>
  <c r="L249" i="5"/>
  <c r="K249" i="5"/>
  <c r="J249" i="5"/>
  <c r="I249" i="5"/>
  <c r="F249" i="5"/>
  <c r="E249" i="5"/>
  <c r="D249" i="5"/>
  <c r="C249" i="5"/>
  <c r="B249" i="5"/>
  <c r="M248" i="5"/>
  <c r="L248" i="5"/>
  <c r="K248" i="5"/>
  <c r="J248" i="5"/>
  <c r="I248" i="5"/>
  <c r="F248" i="5"/>
  <c r="E248" i="5"/>
  <c r="D248" i="5"/>
  <c r="C248" i="5"/>
  <c r="B248" i="5"/>
  <c r="M247" i="5"/>
  <c r="L247" i="5"/>
  <c r="K247" i="5"/>
  <c r="J247" i="5"/>
  <c r="I247" i="5"/>
  <c r="F247" i="5"/>
  <c r="E247" i="5"/>
  <c r="D247" i="5"/>
  <c r="C247" i="5"/>
  <c r="B247" i="5"/>
  <c r="M246" i="5"/>
  <c r="L246" i="5"/>
  <c r="K246" i="5"/>
  <c r="J246" i="5"/>
  <c r="I246" i="5"/>
  <c r="F246" i="5"/>
  <c r="E246" i="5"/>
  <c r="D246" i="5"/>
  <c r="C246" i="5"/>
  <c r="B246" i="5"/>
  <c r="M245" i="5"/>
  <c r="L245" i="5"/>
  <c r="K245" i="5"/>
  <c r="J245" i="5"/>
  <c r="I245" i="5"/>
  <c r="F245" i="5"/>
  <c r="E245" i="5"/>
  <c r="D245" i="5"/>
  <c r="C245" i="5"/>
  <c r="B245" i="5"/>
  <c r="M244" i="5"/>
  <c r="L244" i="5"/>
  <c r="K244" i="5"/>
  <c r="J244" i="5"/>
  <c r="I244" i="5"/>
  <c r="F244" i="5"/>
  <c r="E244" i="5"/>
  <c r="D244" i="5"/>
  <c r="C244" i="5"/>
  <c r="B244" i="5"/>
  <c r="M243" i="5"/>
  <c r="L243" i="5"/>
  <c r="K243" i="5"/>
  <c r="J243" i="5"/>
  <c r="I243" i="5"/>
  <c r="F243" i="5"/>
  <c r="E243" i="5"/>
  <c r="D243" i="5"/>
  <c r="C243" i="5"/>
  <c r="B243" i="5"/>
  <c r="M242" i="5"/>
  <c r="L242" i="5"/>
  <c r="K242" i="5"/>
  <c r="J242" i="5"/>
  <c r="I242" i="5"/>
  <c r="F242" i="5"/>
  <c r="E242" i="5"/>
  <c r="D242" i="5"/>
  <c r="C242" i="5"/>
  <c r="B242" i="5"/>
  <c r="M241" i="5"/>
  <c r="L241" i="5"/>
  <c r="K241" i="5"/>
  <c r="J241" i="5"/>
  <c r="I241" i="5"/>
  <c r="F241" i="5"/>
  <c r="E241" i="5"/>
  <c r="D241" i="5"/>
  <c r="C241" i="5"/>
  <c r="B241" i="5"/>
  <c r="M240" i="5"/>
  <c r="L240" i="5"/>
  <c r="K240" i="5"/>
  <c r="J240" i="5"/>
  <c r="I240" i="5"/>
  <c r="F240" i="5"/>
  <c r="E240" i="5"/>
  <c r="D240" i="5"/>
  <c r="C240" i="5"/>
  <c r="B240" i="5"/>
  <c r="M239" i="5"/>
  <c r="L239" i="5"/>
  <c r="K239" i="5"/>
  <c r="J239" i="5"/>
  <c r="I239" i="5"/>
  <c r="F239" i="5"/>
  <c r="E239" i="5"/>
  <c r="D239" i="5"/>
  <c r="C239" i="5"/>
  <c r="B239" i="5"/>
  <c r="M238" i="5"/>
  <c r="L238" i="5"/>
  <c r="K238" i="5"/>
  <c r="J238" i="5"/>
  <c r="F238" i="5"/>
  <c r="E238" i="5"/>
  <c r="D238" i="5"/>
  <c r="C238" i="5"/>
  <c r="M237" i="5"/>
  <c r="L237" i="5"/>
  <c r="K237" i="5"/>
  <c r="J237" i="5"/>
  <c r="F237" i="5"/>
  <c r="E237" i="5"/>
  <c r="D237" i="5"/>
  <c r="C237" i="5"/>
  <c r="M236" i="5"/>
  <c r="L236" i="5"/>
  <c r="K236" i="5"/>
  <c r="J236" i="5"/>
  <c r="F236" i="5"/>
  <c r="E236" i="5"/>
  <c r="D236" i="5"/>
  <c r="C236" i="5"/>
  <c r="M235" i="5"/>
  <c r="L235" i="5"/>
  <c r="K235" i="5"/>
  <c r="J235" i="5"/>
  <c r="F235" i="5"/>
  <c r="E235" i="5"/>
  <c r="D235" i="5"/>
  <c r="C235" i="5"/>
  <c r="M234" i="5"/>
  <c r="L234" i="5"/>
  <c r="K234" i="5"/>
  <c r="J234" i="5"/>
  <c r="F234" i="5"/>
  <c r="E234" i="5"/>
  <c r="D234" i="5"/>
  <c r="C234" i="5"/>
  <c r="M233" i="5"/>
  <c r="L233" i="5"/>
  <c r="K233" i="5"/>
  <c r="J233" i="5"/>
  <c r="F233" i="5"/>
  <c r="E233" i="5"/>
  <c r="D233" i="5"/>
  <c r="C233" i="5"/>
  <c r="M232" i="5"/>
  <c r="L232" i="5"/>
  <c r="K232" i="5"/>
  <c r="J232" i="5"/>
  <c r="F232" i="5"/>
  <c r="E232" i="5"/>
  <c r="D232" i="5"/>
  <c r="C232" i="5"/>
  <c r="M231" i="5"/>
  <c r="L231" i="5"/>
  <c r="K231" i="5"/>
  <c r="J231" i="5"/>
  <c r="F231" i="5"/>
  <c r="E231" i="5"/>
  <c r="D231" i="5"/>
  <c r="C231" i="5"/>
  <c r="M230" i="5"/>
  <c r="L230" i="5"/>
  <c r="K230" i="5"/>
  <c r="J230" i="5"/>
  <c r="F230" i="5"/>
  <c r="E230" i="5"/>
  <c r="D230" i="5"/>
  <c r="C230" i="5"/>
  <c r="M229" i="5"/>
  <c r="L229" i="5"/>
  <c r="K229" i="5"/>
  <c r="J229" i="5"/>
  <c r="F229" i="5"/>
  <c r="E229" i="5"/>
  <c r="D229" i="5"/>
  <c r="C229" i="5"/>
  <c r="M228" i="5"/>
  <c r="L228" i="5"/>
  <c r="K228" i="5"/>
  <c r="J228" i="5"/>
  <c r="F228" i="5"/>
  <c r="E228" i="5"/>
  <c r="D228" i="5"/>
  <c r="C228" i="5"/>
  <c r="M227" i="5"/>
  <c r="L227" i="5"/>
  <c r="K227" i="5"/>
  <c r="J227" i="5"/>
  <c r="F227" i="5"/>
  <c r="E227" i="5"/>
  <c r="D227" i="5"/>
  <c r="C227" i="5"/>
  <c r="M226" i="5"/>
  <c r="L226" i="5"/>
  <c r="K226" i="5"/>
  <c r="J226" i="5"/>
  <c r="F226" i="5"/>
  <c r="E226" i="5"/>
  <c r="D226" i="5"/>
  <c r="C226" i="5"/>
  <c r="M225" i="5"/>
  <c r="L225" i="5"/>
  <c r="K225" i="5"/>
  <c r="J225" i="5"/>
  <c r="F225" i="5"/>
  <c r="E225" i="5"/>
  <c r="D225" i="5"/>
  <c r="C225" i="5"/>
  <c r="M224" i="5"/>
  <c r="L224" i="5"/>
  <c r="K224" i="5"/>
  <c r="J224" i="5"/>
  <c r="F224" i="5"/>
  <c r="E224" i="5"/>
  <c r="D224" i="5"/>
  <c r="C224" i="5"/>
  <c r="M223" i="5"/>
  <c r="L223" i="5"/>
  <c r="K223" i="5"/>
  <c r="J223" i="5"/>
  <c r="F223" i="5"/>
  <c r="E223" i="5"/>
  <c r="D223" i="5"/>
  <c r="C223" i="5"/>
  <c r="M222" i="5"/>
  <c r="L222" i="5"/>
  <c r="K222" i="5"/>
  <c r="J222" i="5"/>
  <c r="F222" i="5"/>
  <c r="E222" i="5"/>
  <c r="D222" i="5"/>
  <c r="C222" i="5"/>
  <c r="M221" i="5"/>
  <c r="L221" i="5"/>
  <c r="K221" i="5"/>
  <c r="J221" i="5"/>
  <c r="F221" i="5"/>
  <c r="E221" i="5"/>
  <c r="D221" i="5"/>
  <c r="C221" i="5"/>
  <c r="M220" i="5"/>
  <c r="L220" i="5"/>
  <c r="K220" i="5"/>
  <c r="J220" i="5"/>
  <c r="F220" i="5"/>
  <c r="E220" i="5"/>
  <c r="D220" i="5"/>
  <c r="C220" i="5"/>
  <c r="M219" i="5"/>
  <c r="L219" i="5"/>
  <c r="K219" i="5"/>
  <c r="J219" i="5"/>
  <c r="F219" i="5"/>
  <c r="E219" i="5"/>
  <c r="D219" i="5"/>
  <c r="C219" i="5"/>
  <c r="M218" i="5"/>
  <c r="L218" i="5"/>
  <c r="K218" i="5"/>
  <c r="J218" i="5"/>
  <c r="F218" i="5"/>
  <c r="E218" i="5"/>
  <c r="D218" i="5"/>
  <c r="C218" i="5"/>
  <c r="M217" i="5"/>
  <c r="L217" i="5"/>
  <c r="K217" i="5"/>
  <c r="J217" i="5"/>
  <c r="F217" i="5"/>
  <c r="E217" i="5"/>
  <c r="D217" i="5"/>
  <c r="C217" i="5"/>
  <c r="M216" i="5"/>
  <c r="L216" i="5"/>
  <c r="K216" i="5"/>
  <c r="J216" i="5"/>
  <c r="F216" i="5"/>
  <c r="E216" i="5"/>
  <c r="D216" i="5"/>
  <c r="C216" i="5"/>
  <c r="M215" i="5"/>
  <c r="L215" i="5"/>
  <c r="K215" i="5"/>
  <c r="J215" i="5"/>
  <c r="F215" i="5"/>
  <c r="E215" i="5"/>
  <c r="D215" i="5"/>
  <c r="C215" i="5"/>
  <c r="M214" i="5"/>
  <c r="L214" i="5"/>
  <c r="K214" i="5"/>
  <c r="J214" i="5"/>
  <c r="F214" i="5"/>
  <c r="E214" i="5"/>
  <c r="D214" i="5"/>
  <c r="C214" i="5"/>
  <c r="M213" i="5"/>
  <c r="L213" i="5"/>
  <c r="K213" i="5"/>
  <c r="J213" i="5"/>
  <c r="F213" i="5"/>
  <c r="E213" i="5"/>
  <c r="D213" i="5"/>
  <c r="C213" i="5"/>
  <c r="M212" i="5"/>
  <c r="L212" i="5"/>
  <c r="K212" i="5"/>
  <c r="J212" i="5"/>
  <c r="F212" i="5"/>
  <c r="E212" i="5"/>
  <c r="D212" i="5"/>
  <c r="C212" i="5"/>
  <c r="M211" i="5"/>
  <c r="L211" i="5"/>
  <c r="K211" i="5"/>
  <c r="J211" i="5"/>
  <c r="F211" i="5"/>
  <c r="E211" i="5"/>
  <c r="D211" i="5"/>
  <c r="C211" i="5"/>
  <c r="M210" i="5"/>
  <c r="L210" i="5"/>
  <c r="K210" i="5"/>
  <c r="J210" i="5"/>
  <c r="F210" i="5"/>
  <c r="E210" i="5"/>
  <c r="D210" i="5"/>
  <c r="C210" i="5"/>
  <c r="M209" i="5"/>
  <c r="L209" i="5"/>
  <c r="K209" i="5"/>
  <c r="J209" i="5"/>
  <c r="F209" i="5"/>
  <c r="E209" i="5"/>
  <c r="D209" i="5"/>
  <c r="C209" i="5"/>
  <c r="M208" i="5"/>
  <c r="L208" i="5"/>
  <c r="K208" i="5"/>
  <c r="J208" i="5"/>
  <c r="F208" i="5"/>
  <c r="E208" i="5"/>
  <c r="D208" i="5"/>
  <c r="C208" i="5"/>
  <c r="M207" i="5"/>
  <c r="L207" i="5"/>
  <c r="K207" i="5"/>
  <c r="J207" i="5"/>
  <c r="F207" i="5"/>
  <c r="E207" i="5"/>
  <c r="D207" i="5"/>
  <c r="C207" i="5"/>
  <c r="M206" i="5"/>
  <c r="L206" i="5"/>
  <c r="K206" i="5"/>
  <c r="J206" i="5"/>
  <c r="F206" i="5"/>
  <c r="E206" i="5"/>
  <c r="D206" i="5"/>
  <c r="C206" i="5"/>
  <c r="M205" i="5"/>
  <c r="L205" i="5"/>
  <c r="K205" i="5"/>
  <c r="J205" i="5"/>
  <c r="F205" i="5"/>
  <c r="E205" i="5"/>
  <c r="D205" i="5"/>
  <c r="C205" i="5"/>
  <c r="M204" i="5"/>
  <c r="L204" i="5"/>
  <c r="K204" i="5"/>
  <c r="J204" i="5"/>
  <c r="F204" i="5"/>
  <c r="E204" i="5"/>
  <c r="D204" i="5"/>
  <c r="C204" i="5"/>
  <c r="M203" i="5"/>
  <c r="L203" i="5"/>
  <c r="K203" i="5"/>
  <c r="J203" i="5"/>
  <c r="F203" i="5"/>
  <c r="E203" i="5"/>
  <c r="D203" i="5"/>
  <c r="C203" i="5"/>
  <c r="M202" i="5"/>
  <c r="L202" i="5"/>
  <c r="K202" i="5"/>
  <c r="J202" i="5"/>
  <c r="F202" i="5"/>
  <c r="E202" i="5"/>
  <c r="D202" i="5"/>
  <c r="C202" i="5"/>
  <c r="M201" i="5"/>
  <c r="L201" i="5"/>
  <c r="K201" i="5"/>
  <c r="J201" i="5"/>
  <c r="F201" i="5"/>
  <c r="E201" i="5"/>
  <c r="D201" i="5"/>
  <c r="C201" i="5"/>
  <c r="M200" i="5"/>
  <c r="L200" i="5"/>
  <c r="K200" i="5"/>
  <c r="J200" i="5"/>
  <c r="F200" i="5"/>
  <c r="E200" i="5"/>
  <c r="D200" i="5"/>
  <c r="C200" i="5"/>
  <c r="M199" i="5"/>
  <c r="L199" i="5"/>
  <c r="K199" i="5"/>
  <c r="J199" i="5"/>
  <c r="F199" i="5"/>
  <c r="E199" i="5"/>
  <c r="D199" i="5"/>
  <c r="C199" i="5"/>
  <c r="M198" i="5"/>
  <c r="L198" i="5"/>
  <c r="K198" i="5"/>
  <c r="J198" i="5"/>
  <c r="F198" i="5"/>
  <c r="E198" i="5"/>
  <c r="D198" i="5"/>
  <c r="C198" i="5"/>
  <c r="M197" i="5"/>
  <c r="L197" i="5"/>
  <c r="K197" i="5"/>
  <c r="J197" i="5"/>
  <c r="F197" i="5"/>
  <c r="E197" i="5"/>
  <c r="D197" i="5"/>
  <c r="C197" i="5"/>
  <c r="M196" i="5"/>
  <c r="L196" i="5"/>
  <c r="K196" i="5"/>
  <c r="J196" i="5"/>
  <c r="F196" i="5"/>
  <c r="E196" i="5"/>
  <c r="D196" i="5"/>
  <c r="C196" i="5"/>
  <c r="M195" i="5"/>
  <c r="L195" i="5"/>
  <c r="K195" i="5"/>
  <c r="J195" i="5"/>
  <c r="F195" i="5"/>
  <c r="E195" i="5"/>
  <c r="D195" i="5"/>
  <c r="C195" i="5"/>
  <c r="M194" i="5"/>
  <c r="L194" i="5"/>
  <c r="K194" i="5"/>
  <c r="J194" i="5"/>
  <c r="F194" i="5"/>
  <c r="E194" i="5"/>
  <c r="D194" i="5"/>
  <c r="C194" i="5"/>
  <c r="M193" i="5"/>
  <c r="L193" i="5"/>
  <c r="K193" i="5"/>
  <c r="J193" i="5"/>
  <c r="F193" i="5"/>
  <c r="E193" i="5"/>
  <c r="D193" i="5"/>
  <c r="C193" i="5"/>
  <c r="M192" i="5"/>
  <c r="L192" i="5"/>
  <c r="K192" i="5"/>
  <c r="J192" i="5"/>
  <c r="F192" i="5"/>
  <c r="E192" i="5"/>
  <c r="D192" i="5"/>
  <c r="C192" i="5"/>
  <c r="M191" i="5"/>
  <c r="L191" i="5"/>
  <c r="K191" i="5"/>
  <c r="J191" i="5"/>
  <c r="F191" i="5"/>
  <c r="E191" i="5"/>
  <c r="D191" i="5"/>
  <c r="C191" i="5"/>
  <c r="M190" i="5"/>
  <c r="L190" i="5"/>
  <c r="K190" i="5"/>
  <c r="J190" i="5"/>
  <c r="F190" i="5"/>
  <c r="E190" i="5"/>
  <c r="D190" i="5"/>
  <c r="C190" i="5"/>
  <c r="M189" i="5"/>
  <c r="L189" i="5"/>
  <c r="K189" i="5"/>
  <c r="J189" i="5"/>
  <c r="F189" i="5"/>
  <c r="E189" i="5"/>
  <c r="D189" i="5"/>
  <c r="C189" i="5"/>
  <c r="M188" i="5"/>
  <c r="L188" i="5"/>
  <c r="K188" i="5"/>
  <c r="J188" i="5"/>
  <c r="F188" i="5"/>
  <c r="E188" i="5"/>
  <c r="D188" i="5"/>
  <c r="C188" i="5"/>
  <c r="M187" i="5"/>
  <c r="L187" i="5"/>
  <c r="K187" i="5"/>
  <c r="J187" i="5"/>
  <c r="F187" i="5"/>
  <c r="E187" i="5"/>
  <c r="D187" i="5"/>
  <c r="C187" i="5"/>
  <c r="M186" i="5"/>
  <c r="L186" i="5"/>
  <c r="K186" i="5"/>
  <c r="J186" i="5"/>
  <c r="F186" i="5"/>
  <c r="E186" i="5"/>
  <c r="D186" i="5"/>
  <c r="C186" i="5"/>
  <c r="M185" i="5"/>
  <c r="L185" i="5"/>
  <c r="K185" i="5"/>
  <c r="J185" i="5"/>
  <c r="F185" i="5"/>
  <c r="E185" i="5"/>
  <c r="D185" i="5"/>
  <c r="C185" i="5"/>
  <c r="M184" i="5"/>
  <c r="L184" i="5"/>
  <c r="K184" i="5"/>
  <c r="J184" i="5"/>
  <c r="F184" i="5"/>
  <c r="E184" i="5"/>
  <c r="D184" i="5"/>
  <c r="C184" i="5"/>
  <c r="M183" i="5"/>
  <c r="L183" i="5"/>
  <c r="K183" i="5"/>
  <c r="J183" i="5"/>
  <c r="F183" i="5"/>
  <c r="E183" i="5"/>
  <c r="D183" i="5"/>
  <c r="C183" i="5"/>
  <c r="M182" i="5"/>
  <c r="L182" i="5"/>
  <c r="K182" i="5"/>
  <c r="J182" i="5"/>
  <c r="F182" i="5"/>
  <c r="E182" i="5"/>
  <c r="D182" i="5"/>
  <c r="C182" i="5"/>
  <c r="M181" i="5"/>
  <c r="L181" i="5"/>
  <c r="K181" i="5"/>
  <c r="J181" i="5"/>
  <c r="F181" i="5"/>
  <c r="E181" i="5"/>
  <c r="D181" i="5"/>
  <c r="C181" i="5"/>
  <c r="M180" i="5"/>
  <c r="L180" i="5"/>
  <c r="K180" i="5"/>
  <c r="J180" i="5"/>
  <c r="F180" i="5"/>
  <c r="E180" i="5"/>
  <c r="D180" i="5"/>
  <c r="C180" i="5"/>
  <c r="M179" i="5"/>
  <c r="L179" i="5"/>
  <c r="K179" i="5"/>
  <c r="J179" i="5"/>
  <c r="F179" i="5"/>
  <c r="E179" i="5"/>
  <c r="D179" i="5"/>
  <c r="C179" i="5"/>
  <c r="M178" i="5"/>
  <c r="L178" i="5"/>
  <c r="K178" i="5"/>
  <c r="J178" i="5"/>
  <c r="F178" i="5"/>
  <c r="E178" i="5"/>
  <c r="D178" i="5"/>
  <c r="C178" i="5"/>
  <c r="M177" i="5"/>
  <c r="L177" i="5"/>
  <c r="K177" i="5"/>
  <c r="J177" i="5"/>
  <c r="F177" i="5"/>
  <c r="E177" i="5"/>
  <c r="D177" i="5"/>
  <c r="C177" i="5"/>
  <c r="M176" i="5"/>
  <c r="L176" i="5"/>
  <c r="K176" i="5"/>
  <c r="J176" i="5"/>
  <c r="F176" i="5"/>
  <c r="E176" i="5"/>
  <c r="D176" i="5"/>
  <c r="C176" i="5"/>
  <c r="M175" i="5"/>
  <c r="L175" i="5"/>
  <c r="K175" i="5"/>
  <c r="J175" i="5"/>
  <c r="F175" i="5"/>
  <c r="E175" i="5"/>
  <c r="D175" i="5"/>
  <c r="C175" i="5"/>
  <c r="M174" i="5"/>
  <c r="L174" i="5"/>
  <c r="K174" i="5"/>
  <c r="J174" i="5"/>
  <c r="F174" i="5"/>
  <c r="E174" i="5"/>
  <c r="D174" i="5"/>
  <c r="C174" i="5"/>
  <c r="M173" i="5"/>
  <c r="L173" i="5"/>
  <c r="K173" i="5"/>
  <c r="J173" i="5"/>
  <c r="F173" i="5"/>
  <c r="E173" i="5"/>
  <c r="D173" i="5"/>
  <c r="C173" i="5"/>
  <c r="M172" i="5"/>
  <c r="L172" i="5"/>
  <c r="K172" i="5"/>
  <c r="J172" i="5"/>
  <c r="F172" i="5"/>
  <c r="E172" i="5"/>
  <c r="D172" i="5"/>
  <c r="C172" i="5"/>
  <c r="M171" i="5"/>
  <c r="L171" i="5"/>
  <c r="K171" i="5"/>
  <c r="J171" i="5"/>
  <c r="F171" i="5"/>
  <c r="E171" i="5"/>
  <c r="D171" i="5"/>
  <c r="C171" i="5"/>
  <c r="M170" i="5"/>
  <c r="L170" i="5"/>
  <c r="K170" i="5"/>
  <c r="J170" i="5"/>
  <c r="F170" i="5"/>
  <c r="E170" i="5"/>
  <c r="D170" i="5"/>
  <c r="C170" i="5"/>
  <c r="M169" i="5"/>
  <c r="L169" i="5"/>
  <c r="K169" i="5"/>
  <c r="J169" i="5"/>
  <c r="F169" i="5"/>
  <c r="E169" i="5"/>
  <c r="D169" i="5"/>
  <c r="C169" i="5"/>
  <c r="M168" i="5"/>
  <c r="L168" i="5"/>
  <c r="K168" i="5"/>
  <c r="J168" i="5"/>
  <c r="F168" i="5"/>
  <c r="E168" i="5"/>
  <c r="D168" i="5"/>
  <c r="C168" i="5"/>
  <c r="M167" i="5"/>
  <c r="L167" i="5"/>
  <c r="K167" i="5"/>
  <c r="J167" i="5"/>
  <c r="F167" i="5"/>
  <c r="E167" i="5"/>
  <c r="D167" i="5"/>
  <c r="C167" i="5"/>
  <c r="M166" i="5"/>
  <c r="L166" i="5"/>
  <c r="K166" i="5"/>
  <c r="J166" i="5"/>
  <c r="F166" i="5"/>
  <c r="E166" i="5"/>
  <c r="D166" i="5"/>
  <c r="C166" i="5"/>
  <c r="M165" i="5"/>
  <c r="L165" i="5"/>
  <c r="K165" i="5"/>
  <c r="J165" i="5"/>
  <c r="F165" i="5"/>
  <c r="E165" i="5"/>
  <c r="D165" i="5"/>
  <c r="C165" i="5"/>
  <c r="M164" i="5"/>
  <c r="L164" i="5"/>
  <c r="K164" i="5"/>
  <c r="J164" i="5"/>
  <c r="F164" i="5"/>
  <c r="E164" i="5"/>
  <c r="D164" i="5"/>
  <c r="C164" i="5"/>
  <c r="M163" i="5"/>
  <c r="L163" i="5"/>
  <c r="K163" i="5"/>
  <c r="J163" i="5"/>
  <c r="F163" i="5"/>
  <c r="E163" i="5"/>
  <c r="D163" i="5"/>
  <c r="C163" i="5"/>
  <c r="M162" i="5"/>
  <c r="L162" i="5"/>
  <c r="K162" i="5"/>
  <c r="J162" i="5"/>
  <c r="F162" i="5"/>
  <c r="E162" i="5"/>
  <c r="D162" i="5"/>
  <c r="C162" i="5"/>
  <c r="M161" i="5"/>
  <c r="L161" i="5"/>
  <c r="K161" i="5"/>
  <c r="J161" i="5"/>
  <c r="F161" i="5"/>
  <c r="E161" i="5"/>
  <c r="D161" i="5"/>
  <c r="C161" i="5"/>
  <c r="M160" i="5"/>
  <c r="L160" i="5"/>
  <c r="K160" i="5"/>
  <c r="J160" i="5"/>
  <c r="F160" i="5"/>
  <c r="E160" i="5"/>
  <c r="D160" i="5"/>
  <c r="C160" i="5"/>
  <c r="M159" i="5"/>
  <c r="L159" i="5"/>
  <c r="K159" i="5"/>
  <c r="J159" i="5"/>
  <c r="F159" i="5"/>
  <c r="E159" i="5"/>
  <c r="D159" i="5"/>
  <c r="C159" i="5"/>
  <c r="M158" i="5"/>
  <c r="L158" i="5"/>
  <c r="K158" i="5"/>
  <c r="J158" i="5"/>
  <c r="F158" i="5"/>
  <c r="E158" i="5"/>
  <c r="D158" i="5"/>
  <c r="C158" i="5"/>
  <c r="M157" i="5"/>
  <c r="L157" i="5"/>
  <c r="K157" i="5"/>
  <c r="J157" i="5"/>
  <c r="F157" i="5"/>
  <c r="E157" i="5"/>
  <c r="D157" i="5"/>
  <c r="C157" i="5"/>
  <c r="M156" i="5"/>
  <c r="L156" i="5"/>
  <c r="K156" i="5"/>
  <c r="J156" i="5"/>
  <c r="F156" i="5"/>
  <c r="E156" i="5"/>
  <c r="D156" i="5"/>
  <c r="C156" i="5"/>
  <c r="M155" i="5"/>
  <c r="L155" i="5"/>
  <c r="K155" i="5"/>
  <c r="J155" i="5"/>
  <c r="F155" i="5"/>
  <c r="E155" i="5"/>
  <c r="D155" i="5"/>
  <c r="C155" i="5"/>
  <c r="M154" i="5"/>
  <c r="L154" i="5"/>
  <c r="K154" i="5"/>
  <c r="J154" i="5"/>
  <c r="F154" i="5"/>
  <c r="E154" i="5"/>
  <c r="D154" i="5"/>
  <c r="C154" i="5"/>
  <c r="M153" i="5"/>
  <c r="L153" i="5"/>
  <c r="K153" i="5"/>
  <c r="J153" i="5"/>
  <c r="F153" i="5"/>
  <c r="E153" i="5"/>
  <c r="D153" i="5"/>
  <c r="C153" i="5"/>
  <c r="M152" i="5"/>
  <c r="L152" i="5"/>
  <c r="K152" i="5"/>
  <c r="J152" i="5"/>
  <c r="F152" i="5"/>
  <c r="E152" i="5"/>
  <c r="D152" i="5"/>
  <c r="C152" i="5"/>
  <c r="M151" i="5"/>
  <c r="L151" i="5"/>
  <c r="K151" i="5"/>
  <c r="J151" i="5"/>
  <c r="F151" i="5"/>
  <c r="E151" i="5"/>
  <c r="D151" i="5"/>
  <c r="C151" i="5"/>
  <c r="M150" i="5"/>
  <c r="L150" i="5"/>
  <c r="K150" i="5"/>
  <c r="J150" i="5"/>
  <c r="F150" i="5"/>
  <c r="E150" i="5"/>
  <c r="D150" i="5"/>
  <c r="C150" i="5"/>
  <c r="M149" i="5"/>
  <c r="L149" i="5"/>
  <c r="K149" i="5"/>
  <c r="J149" i="5"/>
  <c r="F149" i="5"/>
  <c r="E149" i="5"/>
  <c r="D149" i="5"/>
  <c r="C149" i="5"/>
  <c r="M148" i="5"/>
  <c r="L148" i="5"/>
  <c r="K148" i="5"/>
  <c r="J148" i="5"/>
  <c r="F148" i="5"/>
  <c r="E148" i="5"/>
  <c r="D148" i="5"/>
  <c r="C148" i="5"/>
  <c r="M147" i="5"/>
  <c r="L147" i="5"/>
  <c r="K147" i="5"/>
  <c r="J147" i="5"/>
  <c r="F147" i="5"/>
  <c r="E147" i="5"/>
  <c r="D147" i="5"/>
  <c r="C147" i="5"/>
  <c r="M146" i="5"/>
  <c r="L146" i="5"/>
  <c r="K146" i="5"/>
  <c r="J146" i="5"/>
  <c r="F146" i="5"/>
  <c r="E146" i="5"/>
  <c r="D146" i="5"/>
  <c r="C146" i="5"/>
  <c r="M145" i="5"/>
  <c r="L145" i="5"/>
  <c r="K145" i="5"/>
  <c r="J145" i="5"/>
  <c r="F145" i="5"/>
  <c r="E145" i="5"/>
  <c r="D145" i="5"/>
  <c r="C145" i="5"/>
  <c r="M144" i="5"/>
  <c r="L144" i="5"/>
  <c r="K144" i="5"/>
  <c r="J144" i="5"/>
  <c r="F144" i="5"/>
  <c r="E144" i="5"/>
  <c r="D144" i="5"/>
  <c r="C144" i="5"/>
  <c r="M143" i="5"/>
  <c r="L143" i="5"/>
  <c r="K143" i="5"/>
  <c r="J143" i="5"/>
  <c r="F143" i="5"/>
  <c r="E143" i="5"/>
  <c r="D143" i="5"/>
  <c r="C143" i="5"/>
  <c r="M142" i="5"/>
  <c r="L142" i="5"/>
  <c r="K142" i="5"/>
  <c r="J142" i="5"/>
  <c r="F142" i="5"/>
  <c r="E142" i="5"/>
  <c r="D142" i="5"/>
  <c r="C142" i="5"/>
  <c r="M141" i="5"/>
  <c r="L141" i="5"/>
  <c r="K141" i="5"/>
  <c r="J141" i="5"/>
  <c r="F141" i="5"/>
  <c r="E141" i="5"/>
  <c r="D141" i="5"/>
  <c r="C141" i="5"/>
  <c r="M140" i="5"/>
  <c r="L140" i="5"/>
  <c r="K140" i="5"/>
  <c r="J140" i="5"/>
  <c r="F140" i="5"/>
  <c r="E140" i="5"/>
  <c r="D140" i="5"/>
  <c r="C140" i="5"/>
  <c r="M139" i="5"/>
  <c r="L139" i="5"/>
  <c r="K139" i="5"/>
  <c r="J139" i="5"/>
  <c r="F139" i="5"/>
  <c r="E139" i="5"/>
  <c r="D139" i="5"/>
  <c r="C139" i="5"/>
  <c r="M138" i="5"/>
  <c r="L138" i="5"/>
  <c r="K138" i="5"/>
  <c r="J138" i="5"/>
  <c r="F138" i="5"/>
  <c r="E138" i="5"/>
  <c r="D138" i="5"/>
  <c r="C138" i="5"/>
  <c r="M137" i="5"/>
  <c r="L137" i="5"/>
  <c r="K137" i="5"/>
  <c r="J137" i="5"/>
  <c r="F137" i="5"/>
  <c r="E137" i="5"/>
  <c r="D137" i="5"/>
  <c r="C137" i="5"/>
  <c r="M136" i="5"/>
  <c r="L136" i="5"/>
  <c r="K136" i="5"/>
  <c r="J136" i="5"/>
  <c r="F136" i="5"/>
  <c r="E136" i="5"/>
  <c r="D136" i="5"/>
  <c r="C136" i="5"/>
  <c r="M135" i="5"/>
  <c r="L135" i="5"/>
  <c r="K135" i="5"/>
  <c r="J135" i="5"/>
  <c r="F135" i="5"/>
  <c r="E135" i="5"/>
  <c r="D135" i="5"/>
  <c r="C135" i="5"/>
  <c r="M134" i="5"/>
  <c r="L134" i="5"/>
  <c r="K134" i="5"/>
  <c r="J134" i="5"/>
  <c r="F134" i="5"/>
  <c r="E134" i="5"/>
  <c r="D134" i="5"/>
  <c r="C134" i="5"/>
  <c r="M133" i="5"/>
  <c r="L133" i="5"/>
  <c r="K133" i="5"/>
  <c r="J133" i="5"/>
  <c r="F133" i="5"/>
  <c r="E133" i="5"/>
  <c r="D133" i="5"/>
  <c r="C133" i="5"/>
  <c r="M132" i="5"/>
  <c r="L132" i="5"/>
  <c r="K132" i="5"/>
  <c r="J132" i="5"/>
  <c r="F132" i="5"/>
  <c r="E132" i="5"/>
  <c r="D132" i="5"/>
  <c r="C132" i="5"/>
  <c r="M131" i="5"/>
  <c r="L131" i="5"/>
  <c r="K131" i="5"/>
  <c r="J131" i="5"/>
  <c r="F131" i="5"/>
  <c r="E131" i="5"/>
  <c r="D131" i="5"/>
  <c r="C131" i="5"/>
  <c r="M130" i="5"/>
  <c r="L130" i="5"/>
  <c r="K130" i="5"/>
  <c r="J130" i="5"/>
  <c r="F130" i="5"/>
  <c r="E130" i="5"/>
  <c r="D130" i="5"/>
  <c r="C130" i="5"/>
  <c r="M129" i="5"/>
  <c r="L129" i="5"/>
  <c r="K129" i="5"/>
  <c r="J129" i="5"/>
  <c r="F129" i="5"/>
  <c r="E129" i="5"/>
  <c r="D129" i="5"/>
  <c r="C129" i="5"/>
  <c r="M128" i="5"/>
  <c r="L128" i="5"/>
  <c r="K128" i="5"/>
  <c r="J128" i="5"/>
  <c r="F128" i="5"/>
  <c r="E128" i="5"/>
  <c r="D128" i="5"/>
  <c r="C128" i="5"/>
  <c r="M127" i="5"/>
  <c r="L127" i="5"/>
  <c r="K127" i="5"/>
  <c r="J127" i="5"/>
  <c r="F127" i="5"/>
  <c r="E127" i="5"/>
  <c r="D127" i="5"/>
  <c r="C127" i="5"/>
  <c r="M126" i="5"/>
  <c r="L126" i="5"/>
  <c r="K126" i="5"/>
  <c r="J126" i="5"/>
  <c r="F126" i="5"/>
  <c r="E126" i="5"/>
  <c r="D126" i="5"/>
  <c r="C126" i="5"/>
  <c r="M125" i="5"/>
  <c r="L125" i="5"/>
  <c r="K125" i="5"/>
  <c r="J125" i="5"/>
  <c r="F125" i="5"/>
  <c r="E125" i="5"/>
  <c r="D125" i="5"/>
  <c r="C125" i="5"/>
  <c r="M124" i="5"/>
  <c r="L124" i="5"/>
  <c r="K124" i="5"/>
  <c r="J124" i="5"/>
  <c r="F124" i="5"/>
  <c r="E124" i="5"/>
  <c r="D124" i="5"/>
  <c r="C124" i="5"/>
  <c r="M123" i="5"/>
  <c r="L123" i="5"/>
  <c r="K123" i="5"/>
  <c r="J123" i="5"/>
  <c r="F123" i="5"/>
  <c r="E123" i="5"/>
  <c r="D123" i="5"/>
  <c r="C123" i="5"/>
  <c r="M122" i="5"/>
  <c r="L122" i="5"/>
  <c r="K122" i="5"/>
  <c r="J122" i="5"/>
  <c r="F122" i="5"/>
  <c r="E122" i="5"/>
  <c r="D122" i="5"/>
  <c r="C122" i="5"/>
  <c r="M121" i="5"/>
  <c r="L121" i="5"/>
  <c r="K121" i="5"/>
  <c r="J121" i="5"/>
  <c r="I121" i="5"/>
  <c r="F121" i="5"/>
  <c r="E121" i="5"/>
  <c r="D121" i="5"/>
  <c r="C121" i="5"/>
  <c r="B121" i="5"/>
  <c r="M120" i="5"/>
  <c r="L120" i="5"/>
  <c r="K120" i="5"/>
  <c r="J120" i="5"/>
  <c r="I120" i="5"/>
  <c r="F120" i="5"/>
  <c r="E120" i="5"/>
  <c r="D120" i="5"/>
  <c r="C120" i="5"/>
  <c r="B120" i="5"/>
  <c r="M119" i="5"/>
  <c r="L119" i="5"/>
  <c r="K119" i="5"/>
  <c r="J119" i="5"/>
  <c r="I119" i="5"/>
  <c r="F119" i="5"/>
  <c r="E119" i="5"/>
  <c r="D119" i="5"/>
  <c r="C119" i="5"/>
  <c r="B119" i="5"/>
  <c r="M118" i="5"/>
  <c r="L118" i="5"/>
  <c r="K118" i="5"/>
  <c r="J118" i="5"/>
  <c r="I118" i="5"/>
  <c r="F118" i="5"/>
  <c r="E118" i="5"/>
  <c r="D118" i="5"/>
  <c r="C118" i="5"/>
  <c r="B118" i="5"/>
  <c r="M117" i="5"/>
  <c r="L117" i="5"/>
  <c r="K117" i="5"/>
  <c r="J117" i="5"/>
  <c r="I117" i="5"/>
  <c r="F117" i="5"/>
  <c r="E117" i="5"/>
  <c r="D117" i="5"/>
  <c r="C117" i="5"/>
  <c r="B117" i="5"/>
  <c r="M116" i="5"/>
  <c r="L116" i="5"/>
  <c r="K116" i="5"/>
  <c r="J116" i="5"/>
  <c r="I116" i="5"/>
  <c r="F116" i="5"/>
  <c r="E116" i="5"/>
  <c r="D116" i="5"/>
  <c r="C116" i="5"/>
  <c r="B116" i="5"/>
  <c r="M115" i="5"/>
  <c r="L115" i="5"/>
  <c r="K115" i="5"/>
  <c r="J115" i="5"/>
  <c r="I115" i="5"/>
  <c r="F115" i="5"/>
  <c r="E115" i="5"/>
  <c r="D115" i="5"/>
  <c r="C115" i="5"/>
  <c r="B115" i="5"/>
  <c r="M114" i="5"/>
  <c r="L114" i="5"/>
  <c r="K114" i="5"/>
  <c r="J114" i="5"/>
  <c r="I114" i="5"/>
  <c r="F114" i="5"/>
  <c r="E114" i="5"/>
  <c r="D114" i="5"/>
  <c r="C114" i="5"/>
  <c r="B114" i="5"/>
  <c r="M113" i="5"/>
  <c r="L113" i="5"/>
  <c r="K113" i="5"/>
  <c r="J113" i="5"/>
  <c r="I113" i="5"/>
  <c r="F113" i="5"/>
  <c r="E113" i="5"/>
  <c r="D113" i="5"/>
  <c r="C113" i="5"/>
  <c r="B113" i="5"/>
  <c r="M112" i="5"/>
  <c r="L112" i="5"/>
  <c r="K112" i="5"/>
  <c r="J112" i="5"/>
  <c r="I112" i="5"/>
  <c r="F112" i="5"/>
  <c r="E112" i="5"/>
  <c r="D112" i="5"/>
  <c r="C112" i="5"/>
  <c r="B112" i="5"/>
  <c r="M111" i="5"/>
  <c r="L111" i="5"/>
  <c r="K111" i="5"/>
  <c r="J111" i="5"/>
  <c r="I111" i="5"/>
  <c r="F111" i="5"/>
  <c r="E111" i="5"/>
  <c r="D111" i="5"/>
  <c r="C111" i="5"/>
  <c r="B111" i="5"/>
  <c r="M110" i="5"/>
  <c r="L110" i="5"/>
  <c r="K110" i="5"/>
  <c r="J110" i="5"/>
  <c r="I110" i="5"/>
  <c r="F110" i="5"/>
  <c r="E110" i="5"/>
  <c r="D110" i="5"/>
  <c r="C110" i="5"/>
  <c r="B110" i="5"/>
  <c r="M109" i="5"/>
  <c r="L109" i="5"/>
  <c r="K109" i="5"/>
  <c r="J109" i="5"/>
  <c r="I109" i="5"/>
  <c r="F109" i="5"/>
  <c r="E109" i="5"/>
  <c r="D109" i="5"/>
  <c r="C109" i="5"/>
  <c r="B109" i="5"/>
  <c r="M108" i="5"/>
  <c r="L108" i="5"/>
  <c r="K108" i="5"/>
  <c r="J108" i="5"/>
  <c r="I108" i="5"/>
  <c r="F108" i="5"/>
  <c r="E108" i="5"/>
  <c r="D108" i="5"/>
  <c r="C108" i="5"/>
  <c r="B108" i="5"/>
  <c r="M107" i="5"/>
  <c r="L107" i="5"/>
  <c r="K107" i="5"/>
  <c r="J107" i="5"/>
  <c r="I107" i="5"/>
  <c r="F107" i="5"/>
  <c r="E107" i="5"/>
  <c r="D107" i="5"/>
  <c r="C107" i="5"/>
  <c r="B107" i="5"/>
  <c r="M106" i="5"/>
  <c r="L106" i="5"/>
  <c r="K106" i="5"/>
  <c r="J106" i="5"/>
  <c r="I106" i="5"/>
  <c r="F106" i="5"/>
  <c r="E106" i="5"/>
  <c r="D106" i="5"/>
  <c r="C106" i="5"/>
  <c r="B106" i="5"/>
  <c r="M105" i="5"/>
  <c r="L105" i="5"/>
  <c r="K105" i="5"/>
  <c r="J105" i="5"/>
  <c r="I105" i="5"/>
  <c r="F105" i="5"/>
  <c r="E105" i="5"/>
  <c r="D105" i="5"/>
  <c r="C105" i="5"/>
  <c r="B105" i="5"/>
  <c r="M104" i="5"/>
  <c r="L104" i="5"/>
  <c r="K104" i="5"/>
  <c r="J104" i="5"/>
  <c r="I104" i="5"/>
  <c r="F104" i="5"/>
  <c r="E104" i="5"/>
  <c r="D104" i="5"/>
  <c r="C104" i="5"/>
  <c r="B104" i="5"/>
  <c r="M103" i="5"/>
  <c r="L103" i="5"/>
  <c r="K103" i="5"/>
  <c r="J103" i="5"/>
  <c r="I103" i="5"/>
  <c r="F103" i="5"/>
  <c r="E103" i="5"/>
  <c r="D103" i="5"/>
  <c r="C103" i="5"/>
  <c r="B103" i="5"/>
  <c r="M102" i="5"/>
  <c r="L102" i="5"/>
  <c r="K102" i="5"/>
  <c r="J102" i="5"/>
  <c r="I102" i="5"/>
  <c r="F102" i="5"/>
  <c r="E102" i="5"/>
  <c r="D102" i="5"/>
  <c r="C102" i="5"/>
  <c r="B102" i="5"/>
  <c r="M101" i="5"/>
  <c r="L101" i="5"/>
  <c r="K101" i="5"/>
  <c r="J101" i="5"/>
  <c r="I101" i="5"/>
  <c r="F101" i="5"/>
  <c r="E101" i="5"/>
  <c r="D101" i="5"/>
  <c r="C101" i="5"/>
  <c r="B101" i="5"/>
  <c r="M100" i="5"/>
  <c r="L100" i="5"/>
  <c r="K100" i="5"/>
  <c r="J100" i="5"/>
  <c r="I100" i="5"/>
  <c r="F100" i="5"/>
  <c r="E100" i="5"/>
  <c r="D100" i="5"/>
  <c r="C100" i="5"/>
  <c r="B100" i="5"/>
  <c r="M99" i="5"/>
  <c r="L99" i="5"/>
  <c r="K99" i="5"/>
  <c r="J99" i="5"/>
  <c r="I99" i="5"/>
  <c r="F99" i="5"/>
  <c r="E99" i="5"/>
  <c r="D99" i="5"/>
  <c r="C99" i="5"/>
  <c r="B99" i="5"/>
  <c r="M98" i="5"/>
  <c r="L98" i="5"/>
  <c r="K98" i="5"/>
  <c r="J98" i="5"/>
  <c r="I98" i="5"/>
  <c r="F98" i="5"/>
  <c r="E98" i="5"/>
  <c r="D98" i="5"/>
  <c r="C98" i="5"/>
  <c r="B98" i="5"/>
  <c r="M97" i="5"/>
  <c r="L97" i="5"/>
  <c r="K97" i="5"/>
  <c r="J97" i="5"/>
  <c r="I97" i="5"/>
  <c r="F97" i="5"/>
  <c r="E97" i="5"/>
  <c r="D97" i="5"/>
  <c r="C97" i="5"/>
  <c r="B97" i="5"/>
  <c r="M96" i="5"/>
  <c r="L96" i="5"/>
  <c r="K96" i="5"/>
  <c r="J96" i="5"/>
  <c r="I96" i="5"/>
  <c r="F96" i="5"/>
  <c r="E96" i="5"/>
  <c r="D96" i="5"/>
  <c r="C96" i="5"/>
  <c r="B96" i="5"/>
  <c r="M95" i="5"/>
  <c r="L95" i="5"/>
  <c r="K95" i="5"/>
  <c r="J95" i="5"/>
  <c r="I95" i="5"/>
  <c r="F95" i="5"/>
  <c r="E95" i="5"/>
  <c r="D95" i="5"/>
  <c r="C95" i="5"/>
  <c r="B95" i="5"/>
  <c r="M94" i="5"/>
  <c r="L94" i="5"/>
  <c r="K94" i="5"/>
  <c r="J94" i="5"/>
  <c r="I94" i="5"/>
  <c r="F94" i="5"/>
  <c r="E94" i="5"/>
  <c r="D94" i="5"/>
  <c r="C94" i="5"/>
  <c r="B94" i="5"/>
  <c r="M93" i="5"/>
  <c r="L93" i="5"/>
  <c r="K93" i="5"/>
  <c r="J93" i="5"/>
  <c r="I93" i="5"/>
  <c r="F93" i="5"/>
  <c r="E93" i="5"/>
  <c r="D93" i="5"/>
  <c r="C93" i="5"/>
  <c r="B93" i="5"/>
  <c r="M92" i="5"/>
  <c r="L92" i="5"/>
  <c r="K92" i="5"/>
  <c r="J92" i="5"/>
  <c r="I92" i="5"/>
  <c r="F92" i="5"/>
  <c r="E92" i="5"/>
  <c r="D92" i="5"/>
  <c r="C92" i="5"/>
  <c r="B92" i="5"/>
  <c r="M91" i="5"/>
  <c r="L91" i="5"/>
  <c r="K91" i="5"/>
  <c r="J91" i="5"/>
  <c r="I91" i="5"/>
  <c r="F91" i="5"/>
  <c r="E91" i="5"/>
  <c r="D91" i="5"/>
  <c r="C91" i="5"/>
  <c r="B91" i="5"/>
  <c r="M90" i="5"/>
  <c r="L90" i="5"/>
  <c r="K90" i="5"/>
  <c r="J90" i="5"/>
  <c r="I90" i="5"/>
  <c r="F90" i="5"/>
  <c r="E90" i="5"/>
  <c r="D90" i="5"/>
  <c r="C90" i="5"/>
  <c r="B90" i="5"/>
  <c r="M89" i="5"/>
  <c r="L89" i="5"/>
  <c r="K89" i="5"/>
  <c r="J89" i="5"/>
  <c r="I89" i="5"/>
  <c r="F89" i="5"/>
  <c r="E89" i="5"/>
  <c r="D89" i="5"/>
  <c r="C89" i="5"/>
  <c r="B89" i="5"/>
  <c r="M88" i="5"/>
  <c r="L88" i="5"/>
  <c r="K88" i="5"/>
  <c r="J88" i="5"/>
  <c r="I88" i="5"/>
  <c r="F88" i="5"/>
  <c r="E88" i="5"/>
  <c r="D88" i="5"/>
  <c r="C88" i="5"/>
  <c r="B88" i="5"/>
  <c r="M87" i="5"/>
  <c r="L87" i="5"/>
  <c r="K87" i="5"/>
  <c r="J87" i="5"/>
  <c r="I87" i="5"/>
  <c r="F87" i="5"/>
  <c r="E87" i="5"/>
  <c r="D87" i="5"/>
  <c r="C87" i="5"/>
  <c r="B87" i="5"/>
  <c r="M86" i="5"/>
  <c r="L86" i="5"/>
  <c r="K86" i="5"/>
  <c r="J86" i="5"/>
  <c r="I86" i="5"/>
  <c r="F86" i="5"/>
  <c r="E86" i="5"/>
  <c r="D86" i="5"/>
  <c r="C86" i="5"/>
  <c r="B86" i="5"/>
  <c r="M85" i="5"/>
  <c r="L85" i="5"/>
  <c r="K85" i="5"/>
  <c r="J85" i="5"/>
  <c r="I85" i="5"/>
  <c r="F85" i="5"/>
  <c r="E85" i="5"/>
  <c r="D85" i="5"/>
  <c r="C85" i="5"/>
  <c r="B85" i="5"/>
  <c r="M84" i="5"/>
  <c r="L84" i="5"/>
  <c r="K84" i="5"/>
  <c r="J84" i="5"/>
  <c r="I84" i="5"/>
  <c r="F84" i="5"/>
  <c r="E84" i="5"/>
  <c r="D84" i="5"/>
  <c r="C84" i="5"/>
  <c r="B84" i="5"/>
  <c r="M83" i="5"/>
  <c r="L83" i="5"/>
  <c r="K83" i="5"/>
  <c r="J83" i="5"/>
  <c r="I83" i="5"/>
  <c r="F83" i="5"/>
  <c r="E83" i="5"/>
  <c r="D83" i="5"/>
  <c r="C83" i="5"/>
  <c r="B83" i="5"/>
  <c r="M82" i="5"/>
  <c r="L82" i="5"/>
  <c r="K82" i="5"/>
  <c r="J82" i="5"/>
  <c r="I82" i="5"/>
  <c r="F82" i="5"/>
  <c r="E82" i="5"/>
  <c r="D82" i="5"/>
  <c r="C82" i="5"/>
  <c r="B82" i="5"/>
  <c r="M81" i="5"/>
  <c r="L81" i="5"/>
  <c r="K81" i="5"/>
  <c r="J81" i="5"/>
  <c r="I81" i="5"/>
  <c r="F81" i="5"/>
  <c r="E81" i="5"/>
  <c r="D81" i="5"/>
  <c r="C81" i="5"/>
  <c r="B81" i="5"/>
  <c r="M80" i="5"/>
  <c r="L80" i="5"/>
  <c r="K80" i="5"/>
  <c r="J80" i="5"/>
  <c r="I80" i="5"/>
  <c r="F80" i="5"/>
  <c r="E80" i="5"/>
  <c r="D80" i="5"/>
  <c r="C80" i="5"/>
  <c r="B80" i="5"/>
  <c r="M79" i="5"/>
  <c r="L79" i="5"/>
  <c r="K79" i="5"/>
  <c r="J79" i="5"/>
  <c r="I79" i="5"/>
  <c r="F79" i="5"/>
  <c r="E79" i="5"/>
  <c r="D79" i="5"/>
  <c r="C79" i="5"/>
  <c r="B79" i="5"/>
  <c r="M78" i="5"/>
  <c r="L78" i="5"/>
  <c r="K78" i="5"/>
  <c r="J78" i="5"/>
  <c r="I78" i="5"/>
  <c r="F78" i="5"/>
  <c r="E78" i="5"/>
  <c r="D78" i="5"/>
  <c r="C78" i="5"/>
  <c r="B78" i="5"/>
  <c r="M77" i="5"/>
  <c r="L77" i="5"/>
  <c r="K77" i="5"/>
  <c r="J77" i="5"/>
  <c r="I77" i="5"/>
  <c r="F77" i="5"/>
  <c r="E77" i="5"/>
  <c r="D77" i="5"/>
  <c r="C77" i="5"/>
  <c r="B77" i="5"/>
  <c r="M76" i="5"/>
  <c r="L76" i="5"/>
  <c r="K76" i="5"/>
  <c r="J76" i="5"/>
  <c r="I76" i="5"/>
  <c r="F76" i="5"/>
  <c r="E76" i="5"/>
  <c r="D76" i="5"/>
  <c r="C76" i="5"/>
  <c r="B76" i="5"/>
  <c r="M75" i="5"/>
  <c r="L75" i="5"/>
  <c r="K75" i="5"/>
  <c r="J75" i="5"/>
  <c r="I75" i="5"/>
  <c r="F75" i="5"/>
  <c r="E75" i="5"/>
  <c r="D75" i="5"/>
  <c r="C75" i="5"/>
  <c r="B75" i="5"/>
  <c r="M74" i="5"/>
  <c r="L74" i="5"/>
  <c r="K74" i="5"/>
  <c r="J74" i="5"/>
  <c r="I74" i="5"/>
  <c r="F74" i="5"/>
  <c r="E74" i="5"/>
  <c r="D74" i="5"/>
  <c r="C74" i="5"/>
  <c r="B74" i="5"/>
  <c r="M73" i="5"/>
  <c r="L73" i="5"/>
  <c r="K73" i="5"/>
  <c r="J73" i="5"/>
  <c r="I73" i="5"/>
  <c r="F73" i="5"/>
  <c r="E73" i="5"/>
  <c r="D73" i="5"/>
  <c r="C73" i="5"/>
  <c r="B73" i="5"/>
  <c r="M72" i="5"/>
  <c r="L72" i="5"/>
  <c r="K72" i="5"/>
  <c r="J72" i="5"/>
  <c r="I72" i="5"/>
  <c r="F72" i="5"/>
  <c r="E72" i="5"/>
  <c r="D72" i="5"/>
  <c r="C72" i="5"/>
  <c r="B72" i="5"/>
  <c r="M71" i="5"/>
  <c r="L71" i="5"/>
  <c r="K71" i="5"/>
  <c r="J71" i="5"/>
  <c r="I71" i="5"/>
  <c r="F71" i="5"/>
  <c r="E71" i="5"/>
  <c r="D71" i="5"/>
  <c r="C71" i="5"/>
  <c r="B71" i="5"/>
  <c r="M70" i="5"/>
  <c r="L70" i="5"/>
  <c r="K70" i="5"/>
  <c r="J70" i="5"/>
  <c r="I70" i="5"/>
  <c r="F70" i="5"/>
  <c r="E70" i="5"/>
  <c r="D70" i="5"/>
  <c r="C70" i="5"/>
  <c r="B70" i="5"/>
  <c r="M69" i="5"/>
  <c r="L69" i="5"/>
  <c r="K69" i="5"/>
  <c r="J69" i="5"/>
  <c r="I69" i="5"/>
  <c r="F69" i="5"/>
  <c r="E69" i="5"/>
  <c r="D69" i="5"/>
  <c r="C69" i="5"/>
  <c r="B69" i="5"/>
  <c r="M68" i="5"/>
  <c r="L68" i="5"/>
  <c r="K68" i="5"/>
  <c r="J68" i="5"/>
  <c r="I68" i="5"/>
  <c r="F68" i="5"/>
  <c r="E68" i="5"/>
  <c r="D68" i="5"/>
  <c r="C68" i="5"/>
  <c r="B68" i="5"/>
  <c r="M67" i="5"/>
  <c r="L67" i="5"/>
  <c r="K67" i="5"/>
  <c r="J67" i="5"/>
  <c r="I67" i="5"/>
  <c r="F67" i="5"/>
  <c r="E67" i="5"/>
  <c r="D67" i="5"/>
  <c r="C67" i="5"/>
  <c r="B67" i="5"/>
  <c r="M66" i="5"/>
  <c r="L66" i="5"/>
  <c r="K66" i="5"/>
  <c r="J66" i="5"/>
  <c r="I66" i="5"/>
  <c r="F66" i="5"/>
  <c r="E66" i="5"/>
  <c r="D66" i="5"/>
  <c r="C66" i="5"/>
  <c r="B66" i="5"/>
  <c r="M65" i="5"/>
  <c r="L65" i="5"/>
  <c r="K65" i="5"/>
  <c r="J65" i="5"/>
  <c r="I65" i="5"/>
  <c r="F65" i="5"/>
  <c r="E65" i="5"/>
  <c r="D65" i="5"/>
  <c r="C65" i="5"/>
  <c r="B65" i="5"/>
  <c r="M64" i="5"/>
  <c r="L64" i="5"/>
  <c r="K64" i="5"/>
  <c r="J64" i="5"/>
  <c r="I64" i="5"/>
  <c r="F64" i="5"/>
  <c r="E64" i="5"/>
  <c r="D64" i="5"/>
  <c r="C64" i="5"/>
  <c r="B64" i="5"/>
  <c r="M63" i="5"/>
  <c r="L63" i="5"/>
  <c r="K63" i="5"/>
  <c r="J63" i="5"/>
  <c r="I63" i="5"/>
  <c r="F63" i="5"/>
  <c r="E63" i="5"/>
  <c r="D63" i="5"/>
  <c r="C63" i="5"/>
  <c r="B63" i="5"/>
  <c r="M62" i="5"/>
  <c r="L62" i="5"/>
  <c r="K62" i="5"/>
  <c r="J62" i="5"/>
  <c r="I62" i="5"/>
  <c r="F62" i="5"/>
  <c r="E62" i="5"/>
  <c r="D62" i="5"/>
  <c r="C62" i="5"/>
  <c r="B62" i="5"/>
  <c r="M61" i="5"/>
  <c r="L61" i="5"/>
  <c r="K61" i="5"/>
  <c r="J61" i="5"/>
  <c r="I61" i="5"/>
  <c r="F61" i="5"/>
  <c r="E61" i="5"/>
  <c r="D61" i="5"/>
  <c r="C61" i="5"/>
  <c r="B61" i="5"/>
  <c r="M60" i="5"/>
  <c r="L60" i="5"/>
  <c r="K60" i="5"/>
  <c r="J60" i="5"/>
  <c r="I60" i="5"/>
  <c r="F60" i="5"/>
  <c r="E60" i="5"/>
  <c r="D60" i="5"/>
  <c r="C60" i="5"/>
  <c r="B60" i="5"/>
  <c r="M59" i="5"/>
  <c r="L59" i="5"/>
  <c r="K59" i="5"/>
  <c r="J59" i="5"/>
  <c r="I59" i="5"/>
  <c r="F59" i="5"/>
  <c r="E59" i="5"/>
  <c r="D59" i="5"/>
  <c r="C59" i="5"/>
  <c r="B59" i="5"/>
  <c r="M58" i="5"/>
  <c r="L58" i="5"/>
  <c r="K58" i="5"/>
  <c r="J58" i="5"/>
  <c r="I58" i="5"/>
  <c r="F58" i="5"/>
  <c r="E58" i="5"/>
  <c r="D58" i="5"/>
  <c r="C58" i="5"/>
  <c r="B58" i="5"/>
  <c r="M57" i="5"/>
  <c r="L57" i="5"/>
  <c r="K57" i="5"/>
  <c r="J57" i="5"/>
  <c r="I57" i="5"/>
  <c r="F57" i="5"/>
  <c r="E57" i="5"/>
  <c r="D57" i="5"/>
  <c r="C57" i="5"/>
  <c r="B57" i="5"/>
  <c r="M56" i="5"/>
  <c r="L56" i="5"/>
  <c r="K56" i="5"/>
  <c r="J56" i="5"/>
  <c r="I56" i="5"/>
  <c r="F56" i="5"/>
  <c r="E56" i="5"/>
  <c r="D56" i="5"/>
  <c r="C56" i="5"/>
  <c r="B56" i="5"/>
  <c r="M55" i="5"/>
  <c r="L55" i="5"/>
  <c r="K55" i="5"/>
  <c r="J55" i="5"/>
  <c r="I55" i="5"/>
  <c r="F55" i="5"/>
  <c r="E55" i="5"/>
  <c r="D55" i="5"/>
  <c r="C55" i="5"/>
  <c r="B55" i="5"/>
  <c r="M54" i="5"/>
  <c r="L54" i="5"/>
  <c r="K54" i="5"/>
  <c r="J54" i="5"/>
  <c r="I54" i="5"/>
  <c r="F54" i="5"/>
  <c r="E54" i="5"/>
  <c r="D54" i="5"/>
  <c r="C54" i="5"/>
  <c r="B54" i="5"/>
  <c r="M53" i="5"/>
  <c r="L53" i="5"/>
  <c r="K53" i="5"/>
  <c r="J53" i="5"/>
  <c r="I53" i="5"/>
  <c r="F53" i="5"/>
  <c r="E53" i="5"/>
  <c r="D53" i="5"/>
  <c r="C53" i="5"/>
  <c r="B53" i="5"/>
  <c r="M52" i="5"/>
  <c r="L52" i="5"/>
  <c r="K52" i="5"/>
  <c r="J52" i="5"/>
  <c r="I52" i="5"/>
  <c r="F52" i="5"/>
  <c r="E52" i="5"/>
  <c r="D52" i="5"/>
  <c r="C52" i="5"/>
  <c r="B52" i="5"/>
  <c r="M51" i="5"/>
  <c r="L51" i="5"/>
  <c r="K51" i="5"/>
  <c r="J51" i="5"/>
  <c r="I51" i="5"/>
  <c r="F51" i="5"/>
  <c r="E51" i="5"/>
  <c r="D51" i="5"/>
  <c r="C51" i="5"/>
  <c r="B51" i="5"/>
  <c r="M50" i="5"/>
  <c r="L50" i="5"/>
  <c r="K50" i="5"/>
  <c r="J50" i="5"/>
  <c r="I50" i="5"/>
  <c r="F50" i="5"/>
  <c r="E50" i="5"/>
  <c r="D50" i="5"/>
  <c r="C50" i="5"/>
  <c r="B50" i="5"/>
  <c r="M49" i="5"/>
  <c r="L49" i="5"/>
  <c r="K49" i="5"/>
  <c r="J49" i="5"/>
  <c r="I49" i="5"/>
  <c r="F49" i="5"/>
  <c r="E49" i="5"/>
  <c r="D49" i="5"/>
  <c r="C49" i="5"/>
  <c r="B49" i="5"/>
  <c r="M48" i="5"/>
  <c r="L48" i="5"/>
  <c r="K48" i="5"/>
  <c r="J48" i="5"/>
  <c r="I48" i="5"/>
  <c r="F48" i="5"/>
  <c r="E48" i="5"/>
  <c r="D48" i="5"/>
  <c r="C48" i="5"/>
  <c r="B48" i="5"/>
  <c r="M47" i="5"/>
  <c r="L47" i="5"/>
  <c r="K47" i="5"/>
  <c r="J47" i="5"/>
  <c r="I47" i="5"/>
  <c r="F47" i="5"/>
  <c r="E47" i="5"/>
  <c r="D47" i="5"/>
  <c r="C47" i="5"/>
  <c r="B47" i="5"/>
  <c r="M46" i="5"/>
  <c r="L46" i="5"/>
  <c r="K46" i="5"/>
  <c r="J46" i="5"/>
  <c r="I46" i="5"/>
  <c r="F46" i="5"/>
  <c r="E46" i="5"/>
  <c r="D46" i="5"/>
  <c r="C46" i="5"/>
  <c r="B46" i="5"/>
  <c r="M45" i="5"/>
  <c r="L45" i="5"/>
  <c r="K45" i="5"/>
  <c r="J45" i="5"/>
  <c r="I45" i="5"/>
  <c r="F45" i="5"/>
  <c r="E45" i="5"/>
  <c r="D45" i="5"/>
  <c r="C45" i="5"/>
  <c r="B45" i="5"/>
  <c r="M44" i="5"/>
  <c r="L44" i="5"/>
  <c r="K44" i="5"/>
  <c r="J44" i="5"/>
  <c r="I44" i="5"/>
  <c r="F44" i="5"/>
  <c r="E44" i="5"/>
  <c r="D44" i="5"/>
  <c r="C44" i="5"/>
  <c r="B44" i="5"/>
  <c r="M43" i="5"/>
  <c r="L43" i="5"/>
  <c r="K43" i="5"/>
  <c r="J43" i="5"/>
  <c r="I43" i="5"/>
  <c r="F43" i="5"/>
  <c r="E43" i="5"/>
  <c r="D43" i="5"/>
  <c r="C43" i="5"/>
  <c r="B43" i="5"/>
  <c r="M42" i="5"/>
  <c r="L42" i="5"/>
  <c r="K42" i="5"/>
  <c r="J42" i="5"/>
  <c r="I42" i="5"/>
  <c r="F42" i="5"/>
  <c r="E42" i="5"/>
  <c r="D42" i="5"/>
  <c r="C42" i="5"/>
  <c r="B42" i="5"/>
  <c r="M41" i="5"/>
  <c r="L41" i="5"/>
  <c r="K41" i="5"/>
  <c r="J41" i="5"/>
  <c r="I41" i="5"/>
  <c r="F41" i="5"/>
  <c r="E41" i="5"/>
  <c r="D41" i="5"/>
  <c r="C41" i="5"/>
  <c r="B41" i="5"/>
  <c r="M40" i="5"/>
  <c r="L40" i="5"/>
  <c r="K40" i="5"/>
  <c r="J40" i="5"/>
  <c r="I40" i="5"/>
  <c r="F40" i="5"/>
  <c r="E40" i="5"/>
  <c r="D40" i="5"/>
  <c r="C40" i="5"/>
  <c r="B40" i="5"/>
  <c r="M39" i="5"/>
  <c r="L39" i="5"/>
  <c r="K39" i="5"/>
  <c r="J39" i="5"/>
  <c r="I39" i="5"/>
  <c r="F39" i="5"/>
  <c r="E39" i="5"/>
  <c r="D39" i="5"/>
  <c r="C39" i="5"/>
  <c r="B39" i="5"/>
  <c r="M38" i="5"/>
  <c r="L38" i="5"/>
  <c r="K38" i="5"/>
  <c r="J38" i="5"/>
  <c r="I38" i="5"/>
  <c r="F38" i="5"/>
  <c r="E38" i="5"/>
  <c r="D38" i="5"/>
  <c r="C38" i="5"/>
  <c r="B38" i="5"/>
  <c r="M37" i="5"/>
  <c r="L37" i="5"/>
  <c r="K37" i="5"/>
  <c r="J37" i="5"/>
  <c r="I37" i="5"/>
  <c r="F37" i="5"/>
  <c r="E37" i="5"/>
  <c r="D37" i="5"/>
  <c r="C37" i="5"/>
  <c r="B37" i="5"/>
  <c r="M36" i="5"/>
  <c r="L36" i="5"/>
  <c r="K36" i="5"/>
  <c r="J36" i="5"/>
  <c r="I36" i="5"/>
  <c r="F36" i="5"/>
  <c r="E36" i="5"/>
  <c r="D36" i="5"/>
  <c r="C36" i="5"/>
  <c r="B36" i="5"/>
  <c r="M35" i="5"/>
  <c r="L35" i="5"/>
  <c r="K35" i="5"/>
  <c r="J35" i="5"/>
  <c r="I35" i="5"/>
  <c r="F35" i="5"/>
  <c r="E35" i="5"/>
  <c r="D35" i="5"/>
  <c r="C35" i="5"/>
  <c r="B35" i="5"/>
  <c r="M34" i="5"/>
  <c r="L34" i="5"/>
  <c r="K34" i="5"/>
  <c r="J34" i="5"/>
  <c r="I34" i="5"/>
  <c r="F34" i="5"/>
  <c r="E34" i="5"/>
  <c r="D34" i="5"/>
  <c r="C34" i="5"/>
  <c r="B34" i="5"/>
  <c r="M33" i="5"/>
  <c r="L33" i="5"/>
  <c r="K33" i="5"/>
  <c r="J33" i="5"/>
  <c r="I33" i="5"/>
  <c r="F33" i="5"/>
  <c r="E33" i="5"/>
  <c r="D33" i="5"/>
  <c r="C33" i="5"/>
  <c r="B33" i="5"/>
  <c r="M32" i="5"/>
  <c r="L32" i="5"/>
  <c r="K32" i="5"/>
  <c r="J32" i="5"/>
  <c r="I32" i="5"/>
  <c r="F32" i="5"/>
  <c r="E32" i="5"/>
  <c r="D32" i="5"/>
  <c r="C32" i="5"/>
  <c r="B32" i="5"/>
  <c r="M31" i="5"/>
  <c r="L31" i="5"/>
  <c r="K31" i="5"/>
  <c r="J31" i="5"/>
  <c r="I31" i="5"/>
  <c r="F31" i="5"/>
  <c r="E31" i="5"/>
  <c r="D31" i="5"/>
  <c r="C31" i="5"/>
  <c r="B31" i="5"/>
  <c r="M30" i="5"/>
  <c r="L30" i="5"/>
  <c r="K30" i="5"/>
  <c r="J30" i="5"/>
  <c r="I30" i="5"/>
  <c r="F30" i="5"/>
  <c r="E30" i="5"/>
  <c r="D30" i="5"/>
  <c r="C30" i="5"/>
  <c r="B30" i="5"/>
  <c r="M29" i="5"/>
  <c r="L29" i="5"/>
  <c r="K29" i="5"/>
  <c r="J29" i="5"/>
  <c r="I29" i="5"/>
  <c r="F29" i="5"/>
  <c r="E29" i="5"/>
  <c r="D29" i="5"/>
  <c r="C29" i="5"/>
  <c r="B29" i="5"/>
  <c r="M28" i="5"/>
  <c r="L28" i="5"/>
  <c r="K28" i="5"/>
  <c r="J28" i="5"/>
  <c r="I28" i="5"/>
  <c r="F28" i="5"/>
  <c r="E28" i="5"/>
  <c r="D28" i="5"/>
  <c r="C28" i="5"/>
  <c r="B28" i="5"/>
  <c r="M27" i="5"/>
  <c r="L27" i="5"/>
  <c r="K27" i="5"/>
  <c r="J27" i="5"/>
  <c r="I27" i="5"/>
  <c r="F27" i="5"/>
  <c r="E27" i="5"/>
  <c r="D27" i="5"/>
  <c r="C27" i="5"/>
  <c r="B27" i="5"/>
  <c r="M26" i="5"/>
  <c r="L26" i="5"/>
  <c r="K26" i="5"/>
  <c r="J26" i="5"/>
  <c r="I26" i="5"/>
  <c r="F26" i="5"/>
  <c r="E26" i="5"/>
  <c r="D26" i="5"/>
  <c r="C26" i="5"/>
  <c r="B26" i="5"/>
  <c r="M25" i="5"/>
  <c r="L25" i="5"/>
  <c r="K25" i="5"/>
  <c r="J25" i="5"/>
  <c r="I25" i="5"/>
  <c r="F25" i="5"/>
  <c r="E25" i="5"/>
  <c r="D25" i="5"/>
  <c r="C25" i="5"/>
  <c r="B25" i="5"/>
  <c r="M24" i="5"/>
  <c r="L24" i="5"/>
  <c r="K24" i="5"/>
  <c r="J24" i="5"/>
  <c r="I24" i="5"/>
  <c r="F24" i="5"/>
  <c r="E24" i="5"/>
  <c r="D24" i="5"/>
  <c r="C24" i="5"/>
  <c r="B24" i="5"/>
  <c r="M23" i="5"/>
  <c r="L23" i="5"/>
  <c r="K23" i="5"/>
  <c r="J23" i="5"/>
  <c r="I23" i="5"/>
  <c r="F23" i="5"/>
  <c r="E23" i="5"/>
  <c r="D23" i="5"/>
  <c r="C23" i="5"/>
  <c r="B23" i="5"/>
  <c r="M22" i="5"/>
  <c r="L22" i="5"/>
  <c r="K22" i="5"/>
  <c r="J22" i="5"/>
  <c r="I22" i="5"/>
  <c r="F22" i="5"/>
  <c r="E22" i="5"/>
  <c r="D22" i="5"/>
  <c r="C22" i="5"/>
  <c r="B22" i="5"/>
  <c r="M21" i="5"/>
  <c r="L21" i="5"/>
  <c r="K21" i="5"/>
  <c r="J21" i="5"/>
  <c r="I21" i="5"/>
  <c r="F21" i="5"/>
  <c r="E21" i="5"/>
  <c r="D21" i="5"/>
  <c r="C21" i="5"/>
  <c r="B21" i="5"/>
  <c r="M20" i="5"/>
  <c r="L20" i="5"/>
  <c r="K20" i="5"/>
  <c r="J20" i="5"/>
  <c r="I20" i="5"/>
  <c r="F20" i="5"/>
  <c r="E20" i="5"/>
  <c r="D20" i="5"/>
  <c r="C20" i="5"/>
  <c r="B20" i="5"/>
  <c r="M19" i="5"/>
  <c r="L19" i="5"/>
  <c r="K19" i="5"/>
  <c r="J19" i="5"/>
  <c r="I19" i="5"/>
  <c r="F19" i="5"/>
  <c r="E19" i="5"/>
  <c r="D19" i="5"/>
  <c r="C19" i="5"/>
  <c r="B19" i="5"/>
  <c r="M18" i="5"/>
  <c r="L18" i="5"/>
  <c r="K18" i="5"/>
  <c r="J18" i="5"/>
  <c r="I18" i="5"/>
  <c r="F18" i="5"/>
  <c r="E18" i="5"/>
  <c r="D18" i="5"/>
  <c r="C18" i="5"/>
  <c r="B18" i="5"/>
  <c r="M17" i="5"/>
  <c r="L17" i="5"/>
  <c r="K17" i="5"/>
  <c r="J17" i="5"/>
  <c r="I17" i="5"/>
  <c r="F17" i="5"/>
  <c r="E17" i="5"/>
  <c r="D17" i="5"/>
  <c r="C17" i="5"/>
  <c r="B17" i="5"/>
  <c r="M16" i="5"/>
  <c r="L16" i="5"/>
  <c r="K16" i="5"/>
  <c r="J16" i="5"/>
  <c r="I16" i="5"/>
  <c r="F16" i="5"/>
  <c r="E16" i="5"/>
  <c r="D16" i="5"/>
  <c r="C16" i="5"/>
  <c r="B16" i="5"/>
  <c r="M15" i="5"/>
  <c r="L15" i="5"/>
  <c r="K15" i="5"/>
  <c r="J15" i="5"/>
  <c r="I15" i="5"/>
  <c r="F15" i="5"/>
  <c r="E15" i="5"/>
  <c r="D15" i="5"/>
  <c r="C15" i="5"/>
  <c r="B15" i="5"/>
  <c r="M14" i="5"/>
  <c r="L14" i="5"/>
  <c r="K14" i="5"/>
  <c r="J14" i="5"/>
  <c r="I14" i="5"/>
  <c r="F14" i="5"/>
  <c r="E14" i="5"/>
  <c r="D14" i="5"/>
  <c r="C14" i="5"/>
  <c r="B14" i="5"/>
  <c r="M13" i="5"/>
  <c r="L13" i="5"/>
  <c r="K13" i="5"/>
  <c r="J13" i="5"/>
  <c r="I13" i="5"/>
  <c r="F13" i="5"/>
  <c r="E13" i="5"/>
  <c r="D13" i="5"/>
  <c r="C13" i="5"/>
  <c r="B13" i="5"/>
  <c r="M12" i="5"/>
  <c r="L12" i="5"/>
  <c r="K12" i="5"/>
  <c r="J12" i="5"/>
  <c r="I12" i="5"/>
  <c r="F12" i="5"/>
  <c r="E12" i="5"/>
  <c r="D12" i="5"/>
  <c r="C12" i="5"/>
  <c r="B12" i="5"/>
  <c r="M11" i="5"/>
  <c r="L11" i="5"/>
  <c r="K11" i="5"/>
  <c r="J11" i="5"/>
  <c r="I11" i="5"/>
  <c r="F11" i="5"/>
  <c r="E11" i="5"/>
  <c r="D11" i="5"/>
  <c r="C11" i="5"/>
  <c r="B11" i="5"/>
  <c r="M10" i="5"/>
  <c r="L10" i="5"/>
  <c r="K10" i="5"/>
  <c r="J10" i="5"/>
  <c r="I10" i="5"/>
  <c r="F10" i="5"/>
  <c r="E10" i="5"/>
  <c r="D10" i="5"/>
  <c r="C10" i="5"/>
  <c r="B10" i="5"/>
  <c r="M9" i="5"/>
  <c r="L9" i="5"/>
  <c r="K9" i="5"/>
  <c r="J9" i="5"/>
  <c r="I9" i="5"/>
  <c r="F9" i="5"/>
  <c r="E9" i="5"/>
  <c r="D9" i="5"/>
  <c r="C9" i="5"/>
  <c r="B9" i="5"/>
  <c r="M8" i="5"/>
  <c r="L8" i="5"/>
  <c r="K8" i="5"/>
  <c r="J8" i="5"/>
  <c r="I8" i="5"/>
  <c r="F8" i="5"/>
  <c r="E8" i="5"/>
  <c r="D8" i="5"/>
  <c r="C8" i="5"/>
  <c r="B8" i="5"/>
  <c r="M7" i="5"/>
  <c r="L7" i="5"/>
  <c r="K7" i="5"/>
  <c r="J7" i="5"/>
  <c r="I7" i="5"/>
  <c r="F7" i="5"/>
  <c r="E7" i="5"/>
  <c r="D7" i="5"/>
  <c r="C7" i="5"/>
  <c r="B7" i="5"/>
  <c r="M6" i="5"/>
  <c r="L6" i="5"/>
  <c r="K6" i="5"/>
  <c r="J6" i="5"/>
  <c r="I6" i="5"/>
  <c r="F6" i="5"/>
  <c r="E6" i="5"/>
  <c r="D6" i="5"/>
  <c r="C6" i="5"/>
  <c r="B6" i="5"/>
  <c r="M5" i="5"/>
  <c r="L5" i="5"/>
  <c r="K5" i="5"/>
  <c r="J5" i="5"/>
  <c r="I5" i="5"/>
  <c r="F5" i="5"/>
  <c r="E5" i="5"/>
  <c r="D5" i="5"/>
  <c r="C5" i="5"/>
  <c r="B5" i="5"/>
  <c r="M4" i="5"/>
  <c r="L4" i="5"/>
  <c r="K4" i="5"/>
  <c r="J4" i="5"/>
  <c r="I4" i="5"/>
  <c r="F4" i="5"/>
  <c r="E4" i="5"/>
  <c r="D4" i="5"/>
  <c r="C4" i="5"/>
  <c r="B4" i="5"/>
  <c r="M3" i="5"/>
  <c r="L3" i="5"/>
  <c r="K3" i="5"/>
  <c r="J3" i="5"/>
  <c r="I3" i="5"/>
  <c r="F3" i="5"/>
  <c r="E3" i="5"/>
  <c r="D3" i="5"/>
  <c r="C3" i="5"/>
  <c r="B3" i="5"/>
  <c r="C373" i="5" l="1"/>
  <c r="D373" i="5"/>
  <c r="F373" i="5"/>
  <c r="E373" i="5"/>
  <c r="O207" i="5"/>
  <c r="O209" i="5"/>
  <c r="O215" i="5"/>
  <c r="O217" i="5"/>
  <c r="P38" i="5"/>
  <c r="O223" i="5"/>
  <c r="P115" i="5"/>
  <c r="P119" i="5"/>
  <c r="O245" i="5"/>
  <c r="O253" i="5"/>
  <c r="O261" i="5"/>
  <c r="O269" i="5"/>
  <c r="P40" i="5"/>
  <c r="P44" i="5"/>
  <c r="P249" i="5"/>
  <c r="O271" i="5"/>
  <c r="P273" i="5"/>
  <c r="P45" i="5"/>
  <c r="P97" i="5"/>
  <c r="P101" i="5"/>
  <c r="P117" i="5"/>
  <c r="P121" i="5"/>
  <c r="P246" i="5"/>
  <c r="P254" i="5"/>
  <c r="P262" i="5"/>
  <c r="P8" i="5"/>
  <c r="P92" i="5"/>
  <c r="O165" i="5"/>
  <c r="P5" i="5"/>
  <c r="P17" i="5"/>
  <c r="P66" i="5"/>
  <c r="P78" i="5"/>
  <c r="P3" i="5"/>
  <c r="P7" i="5"/>
  <c r="P19" i="5"/>
  <c r="P23" i="5"/>
  <c r="P27" i="5"/>
  <c r="P61" i="5"/>
  <c r="P24" i="5"/>
  <c r="O119" i="5"/>
  <c r="P63" i="5"/>
  <c r="O256" i="5"/>
  <c r="O264" i="5"/>
  <c r="O272" i="5"/>
  <c r="O5" i="5"/>
  <c r="O9" i="5"/>
  <c r="O13" i="5"/>
  <c r="O17" i="5"/>
  <c r="O29" i="5"/>
  <c r="O37" i="5"/>
  <c r="O83" i="5"/>
  <c r="P6" i="5"/>
  <c r="P10" i="5"/>
  <c r="P26" i="5"/>
  <c r="P30" i="5"/>
  <c r="P34" i="5"/>
  <c r="O41" i="5"/>
  <c r="P84" i="5"/>
  <c r="O247" i="5"/>
  <c r="O255" i="5"/>
  <c r="O263" i="5"/>
  <c r="O132" i="5"/>
  <c r="O133" i="5"/>
  <c r="O135" i="5"/>
  <c r="O152" i="5"/>
  <c r="O153" i="5"/>
  <c r="O159" i="5"/>
  <c r="O161" i="5"/>
  <c r="O167" i="5"/>
  <c r="O184" i="5"/>
  <c r="O185" i="5"/>
  <c r="O191" i="5"/>
  <c r="O193" i="5"/>
  <c r="O197" i="5"/>
  <c r="O199" i="5"/>
  <c r="O201" i="5"/>
  <c r="P51" i="5"/>
  <c r="P65" i="5"/>
  <c r="O66" i="5"/>
  <c r="P69" i="5"/>
  <c r="O74" i="5"/>
  <c r="O84" i="5"/>
  <c r="P86" i="5"/>
  <c r="O88" i="5"/>
  <c r="P90" i="5"/>
  <c r="O92" i="5"/>
  <c r="P94" i="5"/>
  <c r="P110" i="5"/>
  <c r="P114" i="5"/>
  <c r="P35" i="5"/>
  <c r="P46" i="5"/>
  <c r="P85" i="5"/>
  <c r="P33" i="5"/>
  <c r="P60" i="5"/>
  <c r="P62" i="5"/>
  <c r="P83" i="5"/>
  <c r="P87" i="5"/>
  <c r="P91" i="5"/>
  <c r="P264" i="5"/>
  <c r="P268" i="5"/>
  <c r="P272" i="5"/>
  <c r="P37" i="5"/>
  <c r="O40" i="5"/>
  <c r="O63" i="5"/>
  <c r="P257" i="5"/>
  <c r="P265" i="5"/>
  <c r="P59" i="5"/>
  <c r="P82" i="5"/>
  <c r="O104" i="5"/>
  <c r="O108" i="5"/>
  <c r="O7" i="5"/>
  <c r="P25" i="5"/>
  <c r="P53" i="5"/>
  <c r="P57" i="5"/>
  <c r="P71" i="5"/>
  <c r="P109" i="5"/>
  <c r="O224" i="5"/>
  <c r="O227" i="5"/>
  <c r="O229" i="5"/>
  <c r="O231" i="5"/>
  <c r="O232" i="5"/>
  <c r="O235" i="5"/>
  <c r="O237" i="5"/>
  <c r="P245" i="5"/>
  <c r="P12" i="5"/>
  <c r="P16" i="5"/>
  <c r="O23" i="5"/>
  <c r="P42" i="5"/>
  <c r="O57" i="5"/>
  <c r="P77" i="5"/>
  <c r="P79" i="5"/>
  <c r="O94" i="5"/>
  <c r="O95" i="5"/>
  <c r="P103" i="5"/>
  <c r="P107" i="5"/>
  <c r="P239" i="5"/>
  <c r="P243" i="5"/>
  <c r="P247" i="5"/>
  <c r="P11" i="5"/>
  <c r="O12" i="5"/>
  <c r="P20" i="5"/>
  <c r="P50" i="5"/>
  <c r="P54" i="5"/>
  <c r="O73" i="5"/>
  <c r="P76" i="5"/>
  <c r="O77" i="5"/>
  <c r="P81" i="5"/>
  <c r="P96" i="5"/>
  <c r="P100" i="5"/>
  <c r="P102" i="5"/>
  <c r="O103" i="5"/>
  <c r="O239" i="5"/>
  <c r="O243" i="5"/>
  <c r="P251" i="5"/>
  <c r="P255" i="5"/>
  <c r="O273" i="5"/>
  <c r="P21" i="5"/>
  <c r="P9" i="5"/>
  <c r="O50" i="5"/>
  <c r="O54" i="5"/>
  <c r="P70" i="5"/>
  <c r="P74" i="5"/>
  <c r="O89" i="5"/>
  <c r="P93" i="5"/>
  <c r="P95" i="5"/>
  <c r="P99" i="5"/>
  <c r="O137" i="5"/>
  <c r="O143" i="5"/>
  <c r="O145" i="5"/>
  <c r="O151" i="5"/>
  <c r="O169" i="5"/>
  <c r="O175" i="5"/>
  <c r="O177" i="5"/>
  <c r="O183" i="5"/>
  <c r="O241" i="5"/>
  <c r="P253" i="5"/>
  <c r="P73" i="5"/>
  <c r="P14" i="5"/>
  <c r="O20" i="5"/>
  <c r="P31" i="5"/>
  <c r="O34" i="5"/>
  <c r="O48" i="5"/>
  <c r="P58" i="5"/>
  <c r="O61" i="5"/>
  <c r="O64" i="5"/>
  <c r="P68" i="5"/>
  <c r="P75" i="5"/>
  <c r="O81" i="5"/>
  <c r="O87" i="5"/>
  <c r="O91" i="5"/>
  <c r="O97" i="5"/>
  <c r="P108" i="5"/>
  <c r="P111" i="5"/>
  <c r="O225" i="5"/>
  <c r="O249" i="5"/>
  <c r="P261" i="5"/>
  <c r="P270" i="5"/>
  <c r="P29" i="5"/>
  <c r="O31" i="5"/>
  <c r="P41" i="5"/>
  <c r="O42" i="5"/>
  <c r="P49" i="5"/>
  <c r="P52" i="5"/>
  <c r="O58" i="5"/>
  <c r="P67" i="5"/>
  <c r="O71" i="5"/>
  <c r="O75" i="5"/>
  <c r="P88" i="5"/>
  <c r="O96" i="5"/>
  <c r="P98" i="5"/>
  <c r="O100" i="5"/>
  <c r="P105" i="5"/>
  <c r="O110" i="5"/>
  <c r="O111" i="5"/>
  <c r="O139" i="5"/>
  <c r="O140" i="5"/>
  <c r="O141" i="5"/>
  <c r="O171" i="5"/>
  <c r="O173" i="5"/>
  <c r="O203" i="5"/>
  <c r="O205" i="5"/>
  <c r="O233" i="5"/>
  <c r="P240" i="5"/>
  <c r="P244" i="5"/>
  <c r="O251" i="5"/>
  <c r="O257" i="5"/>
  <c r="P259" i="5"/>
  <c r="P263" i="5"/>
  <c r="P269" i="5"/>
  <c r="O4" i="5"/>
  <c r="P15" i="5"/>
  <c r="P18" i="5"/>
  <c r="O21" i="5"/>
  <c r="P28" i="5"/>
  <c r="P43" i="5"/>
  <c r="O49" i="5"/>
  <c r="O55" i="5"/>
  <c r="O65" i="5"/>
  <c r="P72" i="5"/>
  <c r="O105" i="5"/>
  <c r="O121" i="5"/>
  <c r="O144" i="5"/>
  <c r="O176" i="5"/>
  <c r="O213" i="5"/>
  <c r="O240" i="5"/>
  <c r="P248" i="5"/>
  <c r="P252" i="5"/>
  <c r="O259" i="5"/>
  <c r="O265" i="5"/>
  <c r="P267" i="5"/>
  <c r="P271" i="5"/>
  <c r="P4" i="5"/>
  <c r="P13" i="5"/>
  <c r="O15" i="5"/>
  <c r="P22" i="5"/>
  <c r="O25" i="5"/>
  <c r="O28" i="5"/>
  <c r="O32" i="5"/>
  <c r="P36" i="5"/>
  <c r="O39" i="5"/>
  <c r="O69" i="5"/>
  <c r="O72" i="5"/>
  <c r="P106" i="5"/>
  <c r="O123" i="5"/>
  <c r="O127" i="5"/>
  <c r="O147" i="5"/>
  <c r="O148" i="5"/>
  <c r="O179" i="5"/>
  <c r="O221" i="5"/>
  <c r="P241" i="5"/>
  <c r="O248" i="5"/>
  <c r="P256" i="5"/>
  <c r="P260" i="5"/>
  <c r="O267" i="5"/>
  <c r="O10" i="5"/>
  <c r="O18" i="5"/>
  <c r="O26" i="5"/>
  <c r="P32" i="5"/>
  <c r="O45" i="5"/>
  <c r="O46" i="5"/>
  <c r="P55" i="5"/>
  <c r="P64" i="5"/>
  <c r="O78" i="5"/>
  <c r="O80" i="5"/>
  <c r="O86" i="5"/>
  <c r="O8" i="5"/>
  <c r="O16" i="5"/>
  <c r="O24" i="5"/>
  <c r="O38" i="5"/>
  <c r="P47" i="5"/>
  <c r="P56" i="5"/>
  <c r="O70" i="5"/>
  <c r="O102" i="5"/>
  <c r="O160" i="5"/>
  <c r="O192" i="5"/>
  <c r="O216" i="5"/>
  <c r="O27" i="5"/>
  <c r="O33" i="5"/>
  <c r="O47" i="5"/>
  <c r="O53" i="5"/>
  <c r="O56" i="5"/>
  <c r="O79" i="5"/>
  <c r="P104" i="5"/>
  <c r="O149" i="5"/>
  <c r="O155" i="5"/>
  <c r="O181" i="5"/>
  <c r="O187" i="5"/>
  <c r="O219" i="5"/>
  <c r="O3" i="5"/>
  <c r="O11" i="5"/>
  <c r="O19" i="5"/>
  <c r="O6" i="5"/>
  <c r="O14" i="5"/>
  <c r="O22" i="5"/>
  <c r="O30" i="5"/>
  <c r="P39" i="5"/>
  <c r="P48" i="5"/>
  <c r="O62" i="5"/>
  <c r="P80" i="5"/>
  <c r="P89" i="5"/>
  <c r="O136" i="5"/>
  <c r="O168" i="5"/>
  <c r="O200" i="5"/>
  <c r="O208" i="5"/>
  <c r="O113" i="5"/>
  <c r="O131" i="5"/>
  <c r="O157" i="5"/>
  <c r="O163" i="5"/>
  <c r="O189" i="5"/>
  <c r="O195" i="5"/>
  <c r="O211" i="5"/>
  <c r="O36" i="5"/>
  <c r="O44" i="5"/>
  <c r="O52" i="5"/>
  <c r="O60" i="5"/>
  <c r="O68" i="5"/>
  <c r="O76" i="5"/>
  <c r="P118" i="5"/>
  <c r="O134" i="5"/>
  <c r="O142" i="5"/>
  <c r="O150" i="5"/>
  <c r="O158" i="5"/>
  <c r="O166" i="5"/>
  <c r="O174" i="5"/>
  <c r="O182" i="5"/>
  <c r="O190" i="5"/>
  <c r="O198" i="5"/>
  <c r="O206" i="5"/>
  <c r="O214" i="5"/>
  <c r="O222" i="5"/>
  <c r="O230" i="5"/>
  <c r="O238" i="5"/>
  <c r="O246" i="5"/>
  <c r="O254" i="5"/>
  <c r="O262" i="5"/>
  <c r="O270" i="5"/>
  <c r="O117" i="5"/>
  <c r="O156" i="5"/>
  <c r="O164" i="5"/>
  <c r="O172" i="5"/>
  <c r="O180" i="5"/>
  <c r="O188" i="5"/>
  <c r="O196" i="5"/>
  <c r="O204" i="5"/>
  <c r="O212" i="5"/>
  <c r="O220" i="5"/>
  <c r="O228" i="5"/>
  <c r="O236" i="5"/>
  <c r="O244" i="5"/>
  <c r="O252" i="5"/>
  <c r="O260" i="5"/>
  <c r="O268" i="5"/>
  <c r="O85" i="5"/>
  <c r="O93" i="5"/>
  <c r="O101" i="5"/>
  <c r="O109" i="5"/>
  <c r="P112" i="5"/>
  <c r="P242" i="5"/>
  <c r="P250" i="5"/>
  <c r="P258" i="5"/>
  <c r="P266" i="5"/>
  <c r="P274" i="5"/>
  <c r="P116" i="5"/>
  <c r="O125" i="5"/>
  <c r="O130" i="5"/>
  <c r="O138" i="5"/>
  <c r="O146" i="5"/>
  <c r="O154" i="5"/>
  <c r="O162" i="5"/>
  <c r="O170" i="5"/>
  <c r="O178" i="5"/>
  <c r="O186" i="5"/>
  <c r="O194" i="5"/>
  <c r="O202" i="5"/>
  <c r="O210" i="5"/>
  <c r="O218" i="5"/>
  <c r="O226" i="5"/>
  <c r="O234" i="5"/>
  <c r="O242" i="5"/>
  <c r="O250" i="5"/>
  <c r="O258" i="5"/>
  <c r="O266" i="5"/>
  <c r="O274" i="5"/>
  <c r="O35" i="5"/>
  <c r="O43" i="5"/>
  <c r="O51" i="5"/>
  <c r="O59" i="5"/>
  <c r="O67" i="5"/>
  <c r="O82" i="5"/>
  <c r="O90" i="5"/>
  <c r="O98" i="5"/>
  <c r="O99" i="5"/>
  <c r="O106" i="5"/>
  <c r="O107" i="5"/>
  <c r="P113" i="5"/>
  <c r="O115" i="5"/>
  <c r="P120" i="5"/>
  <c r="O129" i="5"/>
  <c r="O116" i="5"/>
  <c r="O124" i="5"/>
  <c r="O114" i="5"/>
  <c r="O122" i="5"/>
  <c r="O112" i="5"/>
  <c r="O120" i="5"/>
  <c r="O128" i="5"/>
  <c r="O118" i="5"/>
  <c r="O126" i="5"/>
  <c r="E286" i="1" l="1"/>
  <c r="D286" i="1"/>
  <c r="C286" i="1"/>
  <c r="B286" i="1"/>
  <c r="I238" i="1"/>
  <c r="I238" i="5" s="1"/>
  <c r="B238" i="1"/>
  <c r="I237" i="1"/>
  <c r="B237" i="1"/>
  <c r="I236" i="1"/>
  <c r="B236" i="1"/>
  <c r="I235" i="1"/>
  <c r="B235" i="1"/>
  <c r="I234" i="1"/>
  <c r="B234" i="1"/>
  <c r="I233" i="1"/>
  <c r="B233" i="1"/>
  <c r="I232" i="1"/>
  <c r="B232" i="1"/>
  <c r="I231" i="1"/>
  <c r="B231" i="1"/>
  <c r="I230" i="1"/>
  <c r="B230" i="1"/>
  <c r="I229" i="1"/>
  <c r="B229" i="1"/>
  <c r="I228" i="1"/>
  <c r="B228" i="1"/>
  <c r="I227" i="1"/>
  <c r="B227" i="1"/>
  <c r="I226" i="1"/>
  <c r="B226" i="1"/>
  <c r="I225" i="1"/>
  <c r="B225" i="1"/>
  <c r="I224" i="1"/>
  <c r="B224" i="1"/>
  <c r="I223" i="1"/>
  <c r="B223" i="1"/>
  <c r="I222" i="1"/>
  <c r="B222" i="1"/>
  <c r="I221" i="1"/>
  <c r="B221" i="1"/>
  <c r="I220" i="1"/>
  <c r="B220" i="1"/>
  <c r="I219" i="1"/>
  <c r="B219" i="1"/>
  <c r="I218" i="1"/>
  <c r="B218" i="1"/>
  <c r="I217" i="1"/>
  <c r="B217" i="1"/>
  <c r="I216" i="1"/>
  <c r="B216" i="1"/>
  <c r="I215" i="1"/>
  <c r="B215" i="1"/>
  <c r="I214" i="1"/>
  <c r="B214" i="1"/>
  <c r="I213" i="1"/>
  <c r="B213" i="1"/>
  <c r="I212" i="1"/>
  <c r="B212" i="1"/>
  <c r="I211" i="1"/>
  <c r="B211" i="1"/>
  <c r="I210" i="1"/>
  <c r="B210" i="1"/>
  <c r="I209" i="1"/>
  <c r="B209" i="1"/>
  <c r="I208" i="1"/>
  <c r="B208" i="1"/>
  <c r="I207" i="1"/>
  <c r="B207" i="1"/>
  <c r="I206" i="1"/>
  <c r="B206" i="1"/>
  <c r="I205" i="1"/>
  <c r="B205" i="1"/>
  <c r="I204" i="1"/>
  <c r="B204" i="1"/>
  <c r="I203" i="1"/>
  <c r="B203" i="1"/>
  <c r="I202" i="1"/>
  <c r="B202" i="1"/>
  <c r="I201" i="1"/>
  <c r="B201" i="1"/>
  <c r="I200" i="1"/>
  <c r="B200" i="1"/>
  <c r="I199" i="1"/>
  <c r="B199" i="1"/>
  <c r="I198" i="1"/>
  <c r="B198" i="1"/>
  <c r="I197" i="1"/>
  <c r="B197" i="1"/>
  <c r="I196" i="1"/>
  <c r="B196" i="1"/>
  <c r="I195" i="1"/>
  <c r="B195" i="1"/>
  <c r="I194" i="1"/>
  <c r="B194" i="1"/>
  <c r="I193" i="1"/>
  <c r="B193" i="1"/>
  <c r="I192" i="1"/>
  <c r="B192" i="1"/>
  <c r="I191" i="1"/>
  <c r="B191" i="1"/>
  <c r="I190" i="1"/>
  <c r="B190" i="1"/>
  <c r="I189" i="1"/>
  <c r="B189" i="1"/>
  <c r="I188" i="1"/>
  <c r="B188" i="1"/>
  <c r="I187" i="1"/>
  <c r="B187" i="1"/>
  <c r="I186" i="1"/>
  <c r="B186" i="1"/>
  <c r="I185" i="1"/>
  <c r="B185" i="1"/>
  <c r="I184" i="1"/>
  <c r="B184" i="1"/>
  <c r="I183" i="1"/>
  <c r="B183" i="1"/>
  <c r="I182" i="1"/>
  <c r="B182" i="1"/>
  <c r="I181" i="1"/>
  <c r="B181" i="1"/>
  <c r="I180" i="1"/>
  <c r="B180" i="1"/>
  <c r="I179" i="1"/>
  <c r="B179" i="1"/>
  <c r="I178" i="1"/>
  <c r="B178" i="1"/>
  <c r="I177" i="1"/>
  <c r="B177" i="1"/>
  <c r="I176" i="1"/>
  <c r="B176" i="1"/>
  <c r="I175" i="1"/>
  <c r="B175" i="1"/>
  <c r="I174" i="1"/>
  <c r="B174" i="1"/>
  <c r="I173" i="1"/>
  <c r="B173" i="1"/>
  <c r="I172" i="1"/>
  <c r="B172" i="1"/>
  <c r="I171" i="1"/>
  <c r="B171" i="1"/>
  <c r="I170" i="1"/>
  <c r="B170" i="1"/>
  <c r="I169" i="1"/>
  <c r="B169" i="1"/>
  <c r="I168" i="1"/>
  <c r="B168" i="1"/>
  <c r="I167" i="1"/>
  <c r="B167" i="1"/>
  <c r="I166" i="1"/>
  <c r="B166" i="1"/>
  <c r="I165" i="1"/>
  <c r="B165" i="1"/>
  <c r="I164" i="1"/>
  <c r="B164" i="1"/>
  <c r="I163" i="1"/>
  <c r="B163" i="1"/>
  <c r="I162" i="1"/>
  <c r="B162" i="1"/>
  <c r="I161" i="1"/>
  <c r="B161" i="1"/>
  <c r="I160" i="1"/>
  <c r="B160" i="1"/>
  <c r="I159" i="1"/>
  <c r="B159" i="1"/>
  <c r="I158" i="1"/>
  <c r="B158" i="1"/>
  <c r="I157" i="1"/>
  <c r="B157" i="1"/>
  <c r="I156" i="1"/>
  <c r="B156" i="1"/>
  <c r="I155" i="1"/>
  <c r="B155" i="1"/>
  <c r="I154" i="1"/>
  <c r="B154" i="1"/>
  <c r="I153" i="1"/>
  <c r="B153" i="1"/>
  <c r="I152" i="1"/>
  <c r="B152" i="1"/>
  <c r="I151" i="1"/>
  <c r="B151" i="1"/>
  <c r="I150" i="1"/>
  <c r="B150" i="1"/>
  <c r="I149" i="1"/>
  <c r="B149" i="1"/>
  <c r="I148" i="1"/>
  <c r="B148" i="1"/>
  <c r="I147" i="1"/>
  <c r="B147" i="1"/>
  <c r="I146" i="1"/>
  <c r="B146" i="1"/>
  <c r="I145" i="1"/>
  <c r="B145" i="1"/>
  <c r="I144" i="1"/>
  <c r="B144" i="1"/>
  <c r="I143" i="1"/>
  <c r="B143" i="1"/>
  <c r="I142" i="1"/>
  <c r="B142" i="1"/>
  <c r="I141" i="1"/>
  <c r="B141" i="1"/>
  <c r="I140" i="1"/>
  <c r="B140" i="1"/>
  <c r="I139" i="1"/>
  <c r="B139" i="1"/>
  <c r="I138" i="1"/>
  <c r="B138" i="1"/>
  <c r="B137" i="1"/>
  <c r="B136" i="1"/>
  <c r="B135" i="1"/>
  <c r="I134" i="1"/>
  <c r="B134" i="1"/>
  <c r="I133" i="1"/>
  <c r="B133" i="1"/>
  <c r="B164" i="5" l="1"/>
  <c r="B237" i="5"/>
  <c r="B185" i="5"/>
  <c r="B217" i="5"/>
  <c r="I213" i="5"/>
  <c r="I237" i="5"/>
  <c r="B175" i="5"/>
  <c r="B199" i="5"/>
  <c r="B235" i="5"/>
  <c r="I235" i="5"/>
  <c r="C286" i="5"/>
  <c r="O286" i="5" s="1"/>
  <c r="C281" i="5"/>
  <c r="O281" i="5" s="1"/>
  <c r="C280" i="5"/>
  <c r="C282" i="5"/>
  <c r="O282" i="5" s="1"/>
  <c r="C283" i="5"/>
  <c r="C284" i="5"/>
  <c r="O284" i="5" s="1"/>
  <c r="C285" i="5"/>
  <c r="O285" i="5" s="1"/>
  <c r="C279" i="5"/>
  <c r="O279" i="5" s="1"/>
  <c r="C278" i="5"/>
  <c r="O278" i="5" s="1"/>
  <c r="B140" i="5"/>
  <c r="B172" i="5"/>
  <c r="B178" i="5"/>
  <c r="D281" i="5"/>
  <c r="D282" i="5"/>
  <c r="D283" i="5"/>
  <c r="D284" i="5"/>
  <c r="D285" i="5"/>
  <c r="D286" i="5"/>
  <c r="D280" i="5"/>
  <c r="D279" i="5"/>
  <c r="D278" i="5"/>
  <c r="B280" i="5"/>
  <c r="B281" i="5"/>
  <c r="P281" i="5" s="1"/>
  <c r="B282" i="5"/>
  <c r="P282" i="5" s="1"/>
  <c r="B283" i="5"/>
  <c r="B284" i="5"/>
  <c r="P284" i="5" s="1"/>
  <c r="B285" i="5"/>
  <c r="P285" i="5" s="1"/>
  <c r="B286" i="5"/>
  <c r="P286" i="5" s="1"/>
  <c r="B279" i="5"/>
  <c r="P279" i="5" s="1"/>
  <c r="B278" i="5"/>
  <c r="P278" i="5" s="1"/>
  <c r="I164" i="5"/>
  <c r="I168" i="5"/>
  <c r="I188" i="5"/>
  <c r="I206" i="5"/>
  <c r="I220" i="5"/>
  <c r="I224" i="5"/>
  <c r="I228" i="5"/>
  <c r="I232" i="5"/>
  <c r="E280" i="5"/>
  <c r="E281" i="5"/>
  <c r="E282" i="5"/>
  <c r="E283" i="5"/>
  <c r="E284" i="5"/>
  <c r="E285" i="5"/>
  <c r="E286" i="5"/>
  <c r="E279" i="5"/>
  <c r="E278" i="5"/>
  <c r="I181" i="5"/>
  <c r="B210" i="5"/>
  <c r="B136" i="5"/>
  <c r="I147" i="5"/>
  <c r="B165" i="5"/>
  <c r="B169" i="5"/>
  <c r="I175" i="5"/>
  <c r="B182" i="5"/>
  <c r="I192" i="5"/>
  <c r="B203" i="5"/>
  <c r="I217" i="5"/>
  <c r="P217" i="5" s="1"/>
  <c r="B225" i="5"/>
  <c r="I154" i="5"/>
  <c r="I172" i="5"/>
  <c r="I178" i="5"/>
  <c r="I185" i="5"/>
  <c r="B189" i="5"/>
  <c r="B196" i="5"/>
  <c r="B207" i="5"/>
  <c r="B221" i="5"/>
  <c r="B229" i="5"/>
  <c r="I140" i="5"/>
  <c r="B144" i="5"/>
  <c r="B148" i="5"/>
  <c r="I151" i="5"/>
  <c r="B155" i="5"/>
  <c r="I158" i="5"/>
  <c r="I161" i="5"/>
  <c r="I165" i="5"/>
  <c r="I169" i="5"/>
  <c r="B173" i="5"/>
  <c r="B179" i="5"/>
  <c r="I182" i="5"/>
  <c r="B186" i="5"/>
  <c r="I189" i="5"/>
  <c r="B193" i="5"/>
  <c r="I196" i="5"/>
  <c r="I199" i="5"/>
  <c r="I203" i="5"/>
  <c r="I210" i="5"/>
  <c r="B214" i="5"/>
  <c r="B218" i="5"/>
  <c r="I221" i="5"/>
  <c r="I225" i="5"/>
  <c r="B236" i="5"/>
  <c r="B151" i="5"/>
  <c r="B137" i="5"/>
  <c r="B141" i="5"/>
  <c r="I144" i="5"/>
  <c r="B159" i="5"/>
  <c r="B162" i="5"/>
  <c r="B166" i="5"/>
  <c r="B170" i="5"/>
  <c r="I173" i="5"/>
  <c r="B176" i="5"/>
  <c r="I179" i="5"/>
  <c r="B183" i="5"/>
  <c r="I186" i="5"/>
  <c r="B190" i="5"/>
  <c r="I193" i="5"/>
  <c r="B197" i="5"/>
  <c r="B200" i="5"/>
  <c r="B204" i="5"/>
  <c r="I207" i="5"/>
  <c r="B211" i="5"/>
  <c r="I214" i="5"/>
  <c r="B154" i="5"/>
  <c r="B192" i="5"/>
  <c r="B158" i="5"/>
  <c r="I155" i="5"/>
  <c r="B126" i="5"/>
  <c r="B132" i="5"/>
  <c r="B129" i="5"/>
  <c r="B122" i="5"/>
  <c r="B125" i="5"/>
  <c r="B128" i="5"/>
  <c r="B131" i="5"/>
  <c r="B127" i="5"/>
  <c r="B133" i="5"/>
  <c r="B124" i="5"/>
  <c r="B123" i="5"/>
  <c r="B130" i="5"/>
  <c r="B138" i="5"/>
  <c r="I141" i="5"/>
  <c r="B145" i="5"/>
  <c r="I148" i="5"/>
  <c r="B152" i="5"/>
  <c r="B156" i="5"/>
  <c r="I162" i="5"/>
  <c r="I166" i="5"/>
  <c r="I176" i="5"/>
  <c r="B180" i="5"/>
  <c r="I183" i="5"/>
  <c r="I222" i="5"/>
  <c r="I226" i="5"/>
  <c r="B230" i="5"/>
  <c r="I202" i="5"/>
  <c r="I136" i="5"/>
  <c r="I138" i="5"/>
  <c r="I137" i="5"/>
  <c r="I135" i="5"/>
  <c r="I194" i="5"/>
  <c r="I215" i="5"/>
  <c r="B161" i="5"/>
  <c r="I131" i="5"/>
  <c r="I127" i="5"/>
  <c r="I133" i="5"/>
  <c r="I130" i="5"/>
  <c r="I123" i="5"/>
  <c r="I126" i="5"/>
  <c r="I125" i="5"/>
  <c r="I132" i="5"/>
  <c r="I122" i="5"/>
  <c r="I129" i="5"/>
  <c r="I128" i="5"/>
  <c r="I124" i="5"/>
  <c r="I145" i="5"/>
  <c r="I152" i="5"/>
  <c r="B201" i="5"/>
  <c r="I208" i="5"/>
  <c r="B157" i="5"/>
  <c r="B160" i="5"/>
  <c r="I163" i="5"/>
  <c r="I167" i="5"/>
  <c r="B171" i="5"/>
  <c r="I187" i="5"/>
  <c r="B216" i="5"/>
  <c r="I219" i="5"/>
  <c r="I223" i="5"/>
  <c r="I227" i="5"/>
  <c r="B231" i="5"/>
  <c r="B238" i="5"/>
  <c r="P238" i="5" s="1"/>
  <c r="B232" i="5"/>
  <c r="I143" i="5"/>
  <c r="B142" i="5"/>
  <c r="B149" i="5"/>
  <c r="I190" i="5"/>
  <c r="B205" i="5"/>
  <c r="B212" i="5"/>
  <c r="B234" i="5"/>
  <c r="I134" i="5"/>
  <c r="I146" i="5"/>
  <c r="B150" i="5"/>
  <c r="I153" i="5"/>
  <c r="I191" i="5"/>
  <c r="I195" i="5"/>
  <c r="I198" i="5"/>
  <c r="B202" i="5"/>
  <c r="B206" i="5"/>
  <c r="I209" i="5"/>
  <c r="B213" i="5"/>
  <c r="I216" i="5"/>
  <c r="B220" i="5"/>
  <c r="B224" i="5"/>
  <c r="B228" i="5"/>
  <c r="I231" i="5"/>
  <c r="I234" i="5"/>
  <c r="B276" i="5"/>
  <c r="P276" i="5" s="1"/>
  <c r="B275" i="5"/>
  <c r="P275" i="5" s="1"/>
  <c r="B277" i="5"/>
  <c r="B134" i="5"/>
  <c r="B139" i="5"/>
  <c r="I142" i="5"/>
  <c r="B146" i="5"/>
  <c r="I149" i="5"/>
  <c r="B153" i="5"/>
  <c r="I156" i="5"/>
  <c r="I159" i="5"/>
  <c r="B163" i="5"/>
  <c r="B167" i="5"/>
  <c r="I170" i="5"/>
  <c r="B174" i="5"/>
  <c r="B177" i="5"/>
  <c r="I180" i="5"/>
  <c r="B184" i="5"/>
  <c r="B187" i="5"/>
  <c r="B194" i="5"/>
  <c r="I197" i="5"/>
  <c r="I200" i="5"/>
  <c r="I204" i="5"/>
  <c r="B208" i="5"/>
  <c r="I211" i="5"/>
  <c r="B215" i="5"/>
  <c r="I218" i="5"/>
  <c r="B222" i="5"/>
  <c r="B226" i="5"/>
  <c r="I229" i="5"/>
  <c r="B233" i="5"/>
  <c r="C276" i="5"/>
  <c r="O276" i="5" s="1"/>
  <c r="C275" i="5"/>
  <c r="O275" i="5" s="1"/>
  <c r="C277" i="5"/>
  <c r="D275" i="5"/>
  <c r="D277" i="5"/>
  <c r="D276" i="5"/>
  <c r="B135" i="5"/>
  <c r="I139" i="5"/>
  <c r="B143" i="5"/>
  <c r="B147" i="5"/>
  <c r="I150" i="5"/>
  <c r="I157" i="5"/>
  <c r="I160" i="5"/>
  <c r="B168" i="5"/>
  <c r="I171" i="5"/>
  <c r="I174" i="5"/>
  <c r="I177" i="5"/>
  <c r="B181" i="5"/>
  <c r="I184" i="5"/>
  <c r="B188" i="5"/>
  <c r="B191" i="5"/>
  <c r="B195" i="5"/>
  <c r="B198" i="5"/>
  <c r="I201" i="5"/>
  <c r="I205" i="5"/>
  <c r="B209" i="5"/>
  <c r="I212" i="5"/>
  <c r="B219" i="5"/>
  <c r="B223" i="5"/>
  <c r="B227" i="5"/>
  <c r="I230" i="5"/>
  <c r="I233" i="5"/>
  <c r="I236" i="5"/>
  <c r="E275" i="5"/>
  <c r="E277" i="5"/>
  <c r="E276" i="5"/>
  <c r="B373" i="5" l="1"/>
  <c r="P179" i="5"/>
  <c r="P132" i="5"/>
  <c r="P237" i="5"/>
  <c r="P185" i="5"/>
  <c r="P228" i="5"/>
  <c r="P224" i="5"/>
  <c r="P164" i="5"/>
  <c r="P144" i="5"/>
  <c r="P182" i="5"/>
  <c r="P199" i="5"/>
  <c r="P232" i="5"/>
  <c r="P152" i="5"/>
  <c r="P136" i="5"/>
  <c r="P188" i="5"/>
  <c r="P213" i="5"/>
  <c r="P178" i="5"/>
  <c r="P175" i="5"/>
  <c r="P168" i="5"/>
  <c r="P129" i="5"/>
  <c r="P156" i="5"/>
  <c r="P235" i="5"/>
  <c r="P148" i="5"/>
  <c r="P230" i="5"/>
  <c r="P283" i="5"/>
  <c r="P203" i="5"/>
  <c r="P206" i="5"/>
  <c r="P196" i="5"/>
  <c r="P140" i="5"/>
  <c r="P124" i="5"/>
  <c r="P141" i="5"/>
  <c r="O283" i="5"/>
  <c r="P211" i="5"/>
  <c r="P142" i="5"/>
  <c r="P176" i="5"/>
  <c r="P214" i="5"/>
  <c r="P220" i="5"/>
  <c r="P122" i="5"/>
  <c r="P172" i="5"/>
  <c r="P280" i="5"/>
  <c r="O280" i="5"/>
  <c r="P231" i="5"/>
  <c r="P130" i="5"/>
  <c r="P137" i="5"/>
  <c r="P193" i="5"/>
  <c r="P212" i="5"/>
  <c r="P135" i="5"/>
  <c r="P200" i="5"/>
  <c r="P229" i="5"/>
  <c r="P128" i="5"/>
  <c r="P158" i="5"/>
  <c r="P171" i="5"/>
  <c r="P197" i="5"/>
  <c r="P166" i="5"/>
  <c r="P131" i="5"/>
  <c r="P184" i="5"/>
  <c r="P177" i="5"/>
  <c r="P180" i="5"/>
  <c r="P143" i="5"/>
  <c r="P169" i="5"/>
  <c r="P170" i="5"/>
  <c r="P163" i="5"/>
  <c r="P225" i="5"/>
  <c r="P190" i="5"/>
  <c r="P162" i="5"/>
  <c r="P223" i="5"/>
  <c r="P157" i="5"/>
  <c r="P218" i="5"/>
  <c r="P125" i="5"/>
  <c r="P207" i="5"/>
  <c r="P191" i="5"/>
  <c r="P146" i="5"/>
  <c r="P187" i="5"/>
  <c r="P233" i="5"/>
  <c r="P174" i="5"/>
  <c r="P149" i="5"/>
  <c r="P134" i="5"/>
  <c r="P145" i="5"/>
  <c r="P123" i="5"/>
  <c r="P150" i="5"/>
  <c r="P236" i="5"/>
  <c r="P205" i="5"/>
  <c r="P234" i="5"/>
  <c r="P198" i="5"/>
  <c r="P127" i="5"/>
  <c r="P138" i="5"/>
  <c r="P202" i="5"/>
  <c r="P183" i="5"/>
  <c r="P151" i="5"/>
  <c r="P181" i="5"/>
  <c r="P216" i="5"/>
  <c r="P227" i="5"/>
  <c r="P155" i="5"/>
  <c r="P173" i="5"/>
  <c r="P192" i="5"/>
  <c r="P147" i="5"/>
  <c r="P133" i="5"/>
  <c r="P159" i="5"/>
  <c r="P195" i="5"/>
  <c r="P221" i="5"/>
  <c r="P154" i="5"/>
  <c r="P277" i="5"/>
  <c r="P201" i="5"/>
  <c r="O277" i="5"/>
  <c r="P209" i="5"/>
  <c r="P153" i="5"/>
  <c r="P219" i="5"/>
  <c r="P126" i="5"/>
  <c r="P215" i="5"/>
  <c r="P226" i="5"/>
  <c r="P165" i="5"/>
  <c r="P139" i="5"/>
  <c r="P160" i="5"/>
  <c r="P204" i="5"/>
  <c r="P167" i="5"/>
  <c r="P208" i="5"/>
  <c r="P194" i="5"/>
  <c r="P222" i="5"/>
  <c r="P186" i="5"/>
  <c r="P210" i="5"/>
  <c r="P189" i="5"/>
  <c r="P161" i="5"/>
</calcChain>
</file>

<file path=xl/sharedStrings.xml><?xml version="1.0" encoding="utf-8"?>
<sst xmlns="http://schemas.openxmlformats.org/spreadsheetml/2006/main" count="41" uniqueCount="27">
  <si>
    <t>Units</t>
  </si>
  <si>
    <t>Total</t>
  </si>
  <si>
    <t xml:space="preserve">3-4 </t>
  </si>
  <si>
    <t xml:space="preserve">5+ </t>
  </si>
  <si>
    <t>Value</t>
  </si>
  <si>
    <t>Single Family Units</t>
  </si>
  <si>
    <t>Total Housing Units</t>
  </si>
  <si>
    <t>http://www.census.gov/construction/bps/</t>
  </si>
  <si>
    <t>Average Housing Unit</t>
  </si>
  <si>
    <t>Average Single-Family Housing Unit</t>
  </si>
  <si>
    <t>Single-Family Units</t>
  </si>
  <si>
    <t>https://www.census.gov/construction/bps/schedule.html</t>
  </si>
  <si>
    <t>Release Schedule</t>
  </si>
  <si>
    <t>Historic Residential Construction and Residential Sales Press Release Dates</t>
  </si>
  <si>
    <t>(1984 through current year)</t>
  </si>
  <si>
    <t>Press Release Month</t>
  </si>
  <si>
    <t>New Residential Construction Press Release
8:30 am</t>
  </si>
  <si>
    <t>New Residential Sales Press Release 
10:00 am</t>
  </si>
  <si>
    <t>(govt. closed)</t>
  </si>
  <si>
    <t>Compared to prerecession peak</t>
  </si>
  <si>
    <t>Change compared to one year ago</t>
  </si>
  <si>
    <t>Annualized will populate on its own from the data tab after coping formulas from row above.</t>
  </si>
  <si>
    <t>Select Current (2019 - present)</t>
  </si>
  <si>
    <t>Select Permits by State and chose the relevant month</t>
  </si>
  <si>
    <t>Use both Units and Value</t>
  </si>
  <si>
    <t>Copy and paste the numbers for Iowa's Units and Values. Ignore the "Num of Structures with 5 Units or More"</t>
  </si>
  <si>
    <t>Compared to postrecession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</si>
</sst>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[$-409]mmmm\ d\,\ yy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" fontId="1" fillId="0" borderId="0" xfId="0" quotePrefix="1" applyNumberFormat="1" applyFont="1" applyAlignment="1">
      <alignment horizontal="center" wrapText="1"/>
    </xf>
    <xf numFmtId="17" fontId="0" fillId="0" borderId="0" xfId="0" applyNumberFormat="1"/>
    <xf numFmtId="0" fontId="1" fillId="0" borderId="0" xfId="0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164" fontId="1" fillId="0" borderId="0" xfId="1" applyNumberFormat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164" fontId="1" fillId="0" borderId="0" xfId="1" applyNumberFormat="1" applyFont="1" applyFill="1" applyBorder="1" applyAlignment="1">
      <alignment horizontal="right" wrapText="1"/>
    </xf>
    <xf numFmtId="164" fontId="2" fillId="0" borderId="0" xfId="1" applyNumberFormat="1" applyFont="1"/>
    <xf numFmtId="0" fontId="0" fillId="0" borderId="0" xfId="0" applyAlignment="1">
      <alignment horizontal="center" wrapText="1"/>
    </xf>
    <xf numFmtId="164" fontId="0" fillId="0" borderId="0" xfId="0" applyNumberFormat="1"/>
    <xf numFmtId="164" fontId="2" fillId="2" borderId="0" xfId="1" applyNumberFormat="1" applyFont="1" applyFill="1"/>
    <xf numFmtId="165" fontId="2" fillId="0" borderId="0" xfId="2" applyNumberFormat="1" applyFont="1"/>
    <xf numFmtId="0" fontId="4" fillId="0" borderId="0" xfId="3"/>
    <xf numFmtId="166" fontId="5" fillId="0" borderId="0" xfId="0" applyNumberFormat="1" applyFont="1"/>
    <xf numFmtId="167" fontId="5" fillId="0" borderId="0" xfId="0" applyNumberFormat="1" applyFont="1" applyAlignment="1">
      <alignment horizontal="right"/>
    </xf>
    <xf numFmtId="166" fontId="6" fillId="0" borderId="0" xfId="0" applyNumberFormat="1" applyFont="1"/>
    <xf numFmtId="167" fontId="0" fillId="0" borderId="0" xfId="0" applyNumberFormat="1" applyAlignment="1">
      <alignment horizontal="right"/>
    </xf>
    <xf numFmtId="167" fontId="7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wrapText="1"/>
    </xf>
    <xf numFmtId="166" fontId="0" fillId="0" borderId="0" xfId="0" applyNumberFormat="1"/>
    <xf numFmtId="167" fontId="0" fillId="3" borderId="0" xfId="0" applyNumberFormat="1" applyFill="1" applyAlignment="1">
      <alignment horizontal="right"/>
    </xf>
    <xf numFmtId="165" fontId="2" fillId="2" borderId="0" xfId="2" applyNumberFormat="1" applyFont="1" applyFill="1"/>
    <xf numFmtId="164" fontId="2" fillId="4" borderId="0" xfId="1" applyNumberFormat="1" applyFont="1" applyFill="1"/>
    <xf numFmtId="164" fontId="2" fillId="0" borderId="0" xfId="1" applyNumberFormat="1" applyFont="1" applyFill="1"/>
    <xf numFmtId="165" fontId="2" fillId="0" borderId="0" xfId="2" applyNumberFormat="1" applyFont="1" applyFill="1"/>
    <xf numFmtId="0" fontId="0" fillId="0" borderId="0" xfId="0" applyAlignment="1">
      <alignment horizontal="left"/>
    </xf>
    <xf numFmtId="164" fontId="8" fillId="0" borderId="0" xfId="1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0" fontId="10" fillId="0" borderId="0" xfId="0" applyFont="1"/>
    <xf numFmtId="17" fontId="10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" fontId="8" fillId="0" borderId="0" xfId="0" quotePrefix="1" applyNumberFormat="1" applyFont="1" applyAlignment="1">
      <alignment horizontal="center" wrapText="1"/>
    </xf>
    <xf numFmtId="0" fontId="8" fillId="0" borderId="0" xfId="0" applyFont="1" applyAlignment="1">
      <alignment horizontal="right" wrapText="1"/>
    </xf>
    <xf numFmtId="164" fontId="8" fillId="0" borderId="0" xfId="1" applyNumberFormat="1" applyFont="1" applyBorder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164" fontId="0" fillId="0" borderId="0" xfId="1" applyNumberFormat="1" applyFont="1"/>
    <xf numFmtId="3" fontId="8" fillId="0" borderId="0" xfId="1" applyNumberFormat="1" applyFont="1" applyBorder="1" applyAlignment="1">
      <alignment horizontal="right" wrapText="1"/>
    </xf>
    <xf numFmtId="164" fontId="8" fillId="0" borderId="0" xfId="1" applyNumberFormat="1" applyFont="1"/>
    <xf numFmtId="165" fontId="0" fillId="0" borderId="0" xfId="2" applyNumberFormat="1" applyFon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ont>
        <color rgb="FF00206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New Housing Units — 12-Month Total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372462817147857"/>
          <c:y val="0.13209224927575697"/>
          <c:w val="0.8041767279090114"/>
          <c:h val="0.67442752653036531"/>
        </c:manualLayout>
      </c:layout>
      <c:lineChart>
        <c:grouping val="standard"/>
        <c:varyColors val="0"/>
        <c:ser>
          <c:idx val="0"/>
          <c:order val="0"/>
          <c:tx>
            <c:strRef>
              <c:f>Annualized!$B$2</c:f>
              <c:strCache>
                <c:ptCount val="1"/>
                <c:pt idx="0">
                  <c:v>Total Housing Units</c:v>
                </c:pt>
              </c:strCache>
            </c:strRef>
          </c:tx>
          <c:marker>
            <c:symbol val="none"/>
          </c:marker>
          <c:cat>
            <c:numRef>
              <c:f>Annualized!$A$52:$A$367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Annualized!$B$52:$B$367</c:f>
              <c:numCache>
                <c:formatCode>_(* #,##0_);_(* \(#,##0\);_(* "-"??_);_(@_)</c:formatCode>
                <c:ptCount val="316"/>
                <c:pt idx="0">
                  <c:v>13145</c:v>
                </c:pt>
                <c:pt idx="1">
                  <c:v>13237</c:v>
                </c:pt>
                <c:pt idx="2">
                  <c:v>13440</c:v>
                </c:pt>
                <c:pt idx="3">
                  <c:v>13476</c:v>
                </c:pt>
                <c:pt idx="4">
                  <c:v>13528</c:v>
                </c:pt>
                <c:pt idx="5">
                  <c:v>13779</c:v>
                </c:pt>
                <c:pt idx="6">
                  <c:v>13804</c:v>
                </c:pt>
                <c:pt idx="7">
                  <c:v>13658</c:v>
                </c:pt>
                <c:pt idx="8">
                  <c:v>13418</c:v>
                </c:pt>
                <c:pt idx="9">
                  <c:v>13338</c:v>
                </c:pt>
                <c:pt idx="10">
                  <c:v>12780</c:v>
                </c:pt>
                <c:pt idx="11">
                  <c:v>12326</c:v>
                </c:pt>
                <c:pt idx="12">
                  <c:v>12313</c:v>
                </c:pt>
                <c:pt idx="13">
                  <c:v>12230</c:v>
                </c:pt>
                <c:pt idx="14">
                  <c:v>11837</c:v>
                </c:pt>
                <c:pt idx="15">
                  <c:v>11801</c:v>
                </c:pt>
                <c:pt idx="16">
                  <c:v>12036</c:v>
                </c:pt>
                <c:pt idx="17">
                  <c:v>11597</c:v>
                </c:pt>
                <c:pt idx="18">
                  <c:v>11195</c:v>
                </c:pt>
                <c:pt idx="19">
                  <c:v>10971</c:v>
                </c:pt>
                <c:pt idx="20">
                  <c:v>11089</c:v>
                </c:pt>
                <c:pt idx="21">
                  <c:v>11769</c:v>
                </c:pt>
                <c:pt idx="22">
                  <c:v>11963</c:v>
                </c:pt>
                <c:pt idx="23">
                  <c:v>12510</c:v>
                </c:pt>
                <c:pt idx="24">
                  <c:v>12788</c:v>
                </c:pt>
                <c:pt idx="25">
                  <c:v>13418</c:v>
                </c:pt>
                <c:pt idx="26">
                  <c:v>13482</c:v>
                </c:pt>
                <c:pt idx="27">
                  <c:v>13705</c:v>
                </c:pt>
                <c:pt idx="28">
                  <c:v>13643</c:v>
                </c:pt>
                <c:pt idx="29">
                  <c:v>13662</c:v>
                </c:pt>
                <c:pt idx="30">
                  <c:v>13921</c:v>
                </c:pt>
                <c:pt idx="31">
                  <c:v>14074</c:v>
                </c:pt>
                <c:pt idx="32">
                  <c:v>14468</c:v>
                </c:pt>
                <c:pt idx="33">
                  <c:v>14232</c:v>
                </c:pt>
                <c:pt idx="34">
                  <c:v>14215</c:v>
                </c:pt>
                <c:pt idx="35">
                  <c:v>14271</c:v>
                </c:pt>
                <c:pt idx="36">
                  <c:v>13995</c:v>
                </c:pt>
                <c:pt idx="37">
                  <c:v>13546</c:v>
                </c:pt>
                <c:pt idx="38">
                  <c:v>13811</c:v>
                </c:pt>
                <c:pt idx="39">
                  <c:v>14191</c:v>
                </c:pt>
                <c:pt idx="40">
                  <c:v>14505</c:v>
                </c:pt>
                <c:pt idx="41">
                  <c:v>14934</c:v>
                </c:pt>
                <c:pt idx="42">
                  <c:v>15582</c:v>
                </c:pt>
                <c:pt idx="43">
                  <c:v>15841</c:v>
                </c:pt>
                <c:pt idx="44">
                  <c:v>15848</c:v>
                </c:pt>
                <c:pt idx="45">
                  <c:v>15844</c:v>
                </c:pt>
                <c:pt idx="46">
                  <c:v>16145</c:v>
                </c:pt>
                <c:pt idx="47">
                  <c:v>16240</c:v>
                </c:pt>
                <c:pt idx="48">
                  <c:v>16524</c:v>
                </c:pt>
                <c:pt idx="49">
                  <c:v>16246</c:v>
                </c:pt>
                <c:pt idx="50">
                  <c:v>16393</c:v>
                </c:pt>
                <c:pt idx="51">
                  <c:v>16391</c:v>
                </c:pt>
                <c:pt idx="52">
                  <c:v>16172</c:v>
                </c:pt>
                <c:pt idx="53">
                  <c:v>16160</c:v>
                </c:pt>
                <c:pt idx="54">
                  <c:v>15709</c:v>
                </c:pt>
                <c:pt idx="55">
                  <c:v>15644</c:v>
                </c:pt>
                <c:pt idx="56">
                  <c:v>15647</c:v>
                </c:pt>
                <c:pt idx="57">
                  <c:v>15769</c:v>
                </c:pt>
                <c:pt idx="58">
                  <c:v>15773</c:v>
                </c:pt>
                <c:pt idx="59">
                  <c:v>15428</c:v>
                </c:pt>
                <c:pt idx="60">
                  <c:v>15177</c:v>
                </c:pt>
                <c:pt idx="61">
                  <c:v>15534</c:v>
                </c:pt>
                <c:pt idx="62">
                  <c:v>15771</c:v>
                </c:pt>
                <c:pt idx="63">
                  <c:v>15804</c:v>
                </c:pt>
                <c:pt idx="64">
                  <c:v>15856</c:v>
                </c:pt>
                <c:pt idx="65">
                  <c:v>15862</c:v>
                </c:pt>
                <c:pt idx="66">
                  <c:v>16163</c:v>
                </c:pt>
                <c:pt idx="67">
                  <c:v>16337</c:v>
                </c:pt>
                <c:pt idx="68">
                  <c:v>16673</c:v>
                </c:pt>
                <c:pt idx="69">
                  <c:v>16776</c:v>
                </c:pt>
                <c:pt idx="70">
                  <c:v>16917</c:v>
                </c:pt>
                <c:pt idx="71">
                  <c:v>16726</c:v>
                </c:pt>
                <c:pt idx="72">
                  <c:v>16973</c:v>
                </c:pt>
                <c:pt idx="73">
                  <c:v>16854</c:v>
                </c:pt>
                <c:pt idx="74">
                  <c:v>16289</c:v>
                </c:pt>
                <c:pt idx="75">
                  <c:v>15549</c:v>
                </c:pt>
                <c:pt idx="76">
                  <c:v>15343</c:v>
                </c:pt>
                <c:pt idx="77">
                  <c:v>15283</c:v>
                </c:pt>
                <c:pt idx="78">
                  <c:v>14836</c:v>
                </c:pt>
                <c:pt idx="79">
                  <c:v>14347</c:v>
                </c:pt>
                <c:pt idx="80">
                  <c:v>13548</c:v>
                </c:pt>
                <c:pt idx="81">
                  <c:v>13228</c:v>
                </c:pt>
                <c:pt idx="82">
                  <c:v>12712</c:v>
                </c:pt>
                <c:pt idx="83">
                  <c:v>12837</c:v>
                </c:pt>
                <c:pt idx="84">
                  <c:v>12533</c:v>
                </c:pt>
                <c:pt idx="85">
                  <c:v>12104</c:v>
                </c:pt>
                <c:pt idx="86">
                  <c:v>12111</c:v>
                </c:pt>
                <c:pt idx="87">
                  <c:v>12185</c:v>
                </c:pt>
                <c:pt idx="88">
                  <c:v>12040</c:v>
                </c:pt>
                <c:pt idx="89">
                  <c:v>11710</c:v>
                </c:pt>
                <c:pt idx="90">
                  <c:v>11712</c:v>
                </c:pt>
                <c:pt idx="91">
                  <c:v>11554</c:v>
                </c:pt>
                <c:pt idx="92">
                  <c:v>11671</c:v>
                </c:pt>
                <c:pt idx="93">
                  <c:v>11303</c:v>
                </c:pt>
                <c:pt idx="94">
                  <c:v>11090</c:v>
                </c:pt>
                <c:pt idx="95">
                  <c:v>10733</c:v>
                </c:pt>
                <c:pt idx="96">
                  <c:v>10755</c:v>
                </c:pt>
                <c:pt idx="97">
                  <c:v>10684</c:v>
                </c:pt>
                <c:pt idx="98">
                  <c:v>10128</c:v>
                </c:pt>
                <c:pt idx="99">
                  <c:v>9753</c:v>
                </c:pt>
                <c:pt idx="100">
                  <c:v>9422</c:v>
                </c:pt>
                <c:pt idx="101">
                  <c:v>8961</c:v>
                </c:pt>
                <c:pt idx="102">
                  <c:v>8426</c:v>
                </c:pt>
                <c:pt idx="103">
                  <c:v>8234</c:v>
                </c:pt>
                <c:pt idx="104">
                  <c:v>7903</c:v>
                </c:pt>
                <c:pt idx="105">
                  <c:v>8033</c:v>
                </c:pt>
                <c:pt idx="106">
                  <c:v>7818</c:v>
                </c:pt>
                <c:pt idx="107">
                  <c:v>7696</c:v>
                </c:pt>
                <c:pt idx="108">
                  <c:v>7330</c:v>
                </c:pt>
                <c:pt idx="109">
                  <c:v>7236</c:v>
                </c:pt>
                <c:pt idx="110">
                  <c:v>7021</c:v>
                </c:pt>
                <c:pt idx="111">
                  <c:v>6728</c:v>
                </c:pt>
                <c:pt idx="112">
                  <c:v>6506</c:v>
                </c:pt>
                <c:pt idx="113">
                  <c:v>6578</c:v>
                </c:pt>
                <c:pt idx="114">
                  <c:v>6605</c:v>
                </c:pt>
                <c:pt idx="115">
                  <c:v>6535</c:v>
                </c:pt>
                <c:pt idx="116">
                  <c:v>6700</c:v>
                </c:pt>
                <c:pt idx="117">
                  <c:v>6691</c:v>
                </c:pt>
                <c:pt idx="118">
                  <c:v>6744</c:v>
                </c:pt>
                <c:pt idx="119">
                  <c:v>6957</c:v>
                </c:pt>
                <c:pt idx="120">
                  <c:v>7014</c:v>
                </c:pt>
                <c:pt idx="121">
                  <c:v>7181</c:v>
                </c:pt>
                <c:pt idx="122">
                  <c:v>7586</c:v>
                </c:pt>
                <c:pt idx="123">
                  <c:v>7903</c:v>
                </c:pt>
                <c:pt idx="124">
                  <c:v>7967</c:v>
                </c:pt>
                <c:pt idx="125">
                  <c:v>7961</c:v>
                </c:pt>
                <c:pt idx="126">
                  <c:v>7972</c:v>
                </c:pt>
                <c:pt idx="127">
                  <c:v>7904</c:v>
                </c:pt>
                <c:pt idx="128">
                  <c:v>7702</c:v>
                </c:pt>
                <c:pt idx="129">
                  <c:v>7323</c:v>
                </c:pt>
                <c:pt idx="130">
                  <c:v>7466</c:v>
                </c:pt>
                <c:pt idx="131">
                  <c:v>7507</c:v>
                </c:pt>
                <c:pt idx="132">
                  <c:v>7485</c:v>
                </c:pt>
                <c:pt idx="133">
                  <c:v>7351</c:v>
                </c:pt>
                <c:pt idx="134">
                  <c:v>7254</c:v>
                </c:pt>
                <c:pt idx="135">
                  <c:v>7483</c:v>
                </c:pt>
                <c:pt idx="136">
                  <c:v>7493</c:v>
                </c:pt>
                <c:pt idx="137">
                  <c:v>7466</c:v>
                </c:pt>
                <c:pt idx="138">
                  <c:v>7358</c:v>
                </c:pt>
                <c:pt idx="139">
                  <c:v>7758</c:v>
                </c:pt>
                <c:pt idx="140">
                  <c:v>7718</c:v>
                </c:pt>
                <c:pt idx="141">
                  <c:v>7707</c:v>
                </c:pt>
                <c:pt idx="142">
                  <c:v>7552</c:v>
                </c:pt>
                <c:pt idx="143">
                  <c:v>7548</c:v>
                </c:pt>
                <c:pt idx="144">
                  <c:v>7647</c:v>
                </c:pt>
                <c:pt idx="145">
                  <c:v>7796</c:v>
                </c:pt>
                <c:pt idx="146">
                  <c:v>7878</c:v>
                </c:pt>
                <c:pt idx="147">
                  <c:v>7592</c:v>
                </c:pt>
                <c:pt idx="148">
                  <c:v>8054</c:v>
                </c:pt>
                <c:pt idx="149">
                  <c:v>8143</c:v>
                </c:pt>
                <c:pt idx="150">
                  <c:v>8420</c:v>
                </c:pt>
                <c:pt idx="151">
                  <c:v>8651</c:v>
                </c:pt>
                <c:pt idx="152">
                  <c:v>9036</c:v>
                </c:pt>
                <c:pt idx="153">
                  <c:v>9542</c:v>
                </c:pt>
                <c:pt idx="154">
                  <c:v>9908</c:v>
                </c:pt>
                <c:pt idx="155">
                  <c:v>9876</c:v>
                </c:pt>
                <c:pt idx="156">
                  <c:v>9935</c:v>
                </c:pt>
                <c:pt idx="157">
                  <c:v>10007</c:v>
                </c:pt>
                <c:pt idx="158">
                  <c:v>9914</c:v>
                </c:pt>
                <c:pt idx="159">
                  <c:v>10104</c:v>
                </c:pt>
                <c:pt idx="160">
                  <c:v>10062</c:v>
                </c:pt>
                <c:pt idx="161">
                  <c:v>9984</c:v>
                </c:pt>
                <c:pt idx="162">
                  <c:v>10284</c:v>
                </c:pt>
                <c:pt idx="163">
                  <c:v>10363</c:v>
                </c:pt>
                <c:pt idx="164">
                  <c:v>10224</c:v>
                </c:pt>
                <c:pt idx="165">
                  <c:v>10808</c:v>
                </c:pt>
                <c:pt idx="166">
                  <c:v>10899</c:v>
                </c:pt>
                <c:pt idx="167">
                  <c:v>10797</c:v>
                </c:pt>
                <c:pt idx="168">
                  <c:v>10775</c:v>
                </c:pt>
                <c:pt idx="169">
                  <c:v>10634</c:v>
                </c:pt>
                <c:pt idx="170">
                  <c:v>10714</c:v>
                </c:pt>
                <c:pt idx="171">
                  <c:v>11205</c:v>
                </c:pt>
                <c:pt idx="172">
                  <c:v>10967</c:v>
                </c:pt>
                <c:pt idx="173">
                  <c:v>11272</c:v>
                </c:pt>
                <c:pt idx="174">
                  <c:v>11090</c:v>
                </c:pt>
                <c:pt idx="175">
                  <c:v>10817</c:v>
                </c:pt>
                <c:pt idx="176">
                  <c:v>11428</c:v>
                </c:pt>
                <c:pt idx="177">
                  <c:v>10814</c:v>
                </c:pt>
                <c:pt idx="178">
                  <c:v>10561</c:v>
                </c:pt>
                <c:pt idx="179">
                  <c:v>10728</c:v>
                </c:pt>
                <c:pt idx="180">
                  <c:v>10668</c:v>
                </c:pt>
                <c:pt idx="181">
                  <c:v>10827</c:v>
                </c:pt>
                <c:pt idx="182">
                  <c:v>10869</c:v>
                </c:pt>
                <c:pt idx="183">
                  <c:v>10185</c:v>
                </c:pt>
                <c:pt idx="184">
                  <c:v>10517</c:v>
                </c:pt>
                <c:pt idx="185">
                  <c:v>10567</c:v>
                </c:pt>
                <c:pt idx="186">
                  <c:v>10414</c:v>
                </c:pt>
                <c:pt idx="187">
                  <c:v>10346</c:v>
                </c:pt>
                <c:pt idx="188">
                  <c:v>10098</c:v>
                </c:pt>
                <c:pt idx="189">
                  <c:v>9986</c:v>
                </c:pt>
                <c:pt idx="190">
                  <c:v>9997</c:v>
                </c:pt>
                <c:pt idx="191">
                  <c:v>10090</c:v>
                </c:pt>
                <c:pt idx="192">
                  <c:v>10531</c:v>
                </c:pt>
                <c:pt idx="193">
                  <c:v>10536</c:v>
                </c:pt>
                <c:pt idx="194">
                  <c:v>10857</c:v>
                </c:pt>
                <c:pt idx="195">
                  <c:v>11394</c:v>
                </c:pt>
                <c:pt idx="196">
                  <c:v>11149</c:v>
                </c:pt>
                <c:pt idx="197">
                  <c:v>11216</c:v>
                </c:pt>
                <c:pt idx="198">
                  <c:v>11117</c:v>
                </c:pt>
                <c:pt idx="199">
                  <c:v>12340</c:v>
                </c:pt>
                <c:pt idx="200">
                  <c:v>12407</c:v>
                </c:pt>
                <c:pt idx="201">
                  <c:v>12568</c:v>
                </c:pt>
                <c:pt idx="202">
                  <c:v>13222</c:v>
                </c:pt>
                <c:pt idx="203">
                  <c:v>13440</c:v>
                </c:pt>
                <c:pt idx="204">
                  <c:v>13166</c:v>
                </c:pt>
                <c:pt idx="205">
                  <c:v>13484</c:v>
                </c:pt>
                <c:pt idx="206">
                  <c:v>13707</c:v>
                </c:pt>
                <c:pt idx="207">
                  <c:v>13423</c:v>
                </c:pt>
                <c:pt idx="208">
                  <c:v>13612</c:v>
                </c:pt>
                <c:pt idx="209">
                  <c:v>13624</c:v>
                </c:pt>
                <c:pt idx="210">
                  <c:v>13837</c:v>
                </c:pt>
                <c:pt idx="211">
                  <c:v>13294</c:v>
                </c:pt>
                <c:pt idx="212">
                  <c:v>13024</c:v>
                </c:pt>
                <c:pt idx="213">
                  <c:v>13270</c:v>
                </c:pt>
                <c:pt idx="214">
                  <c:v>13067</c:v>
                </c:pt>
                <c:pt idx="215">
                  <c:v>13219</c:v>
                </c:pt>
                <c:pt idx="216">
                  <c:v>13262</c:v>
                </c:pt>
                <c:pt idx="217">
                  <c:v>12890</c:v>
                </c:pt>
                <c:pt idx="218">
                  <c:v>12537</c:v>
                </c:pt>
                <c:pt idx="219">
                  <c:v>12766</c:v>
                </c:pt>
                <c:pt idx="220">
                  <c:v>12896</c:v>
                </c:pt>
                <c:pt idx="221">
                  <c:v>12892</c:v>
                </c:pt>
                <c:pt idx="222">
                  <c:v>13342</c:v>
                </c:pt>
                <c:pt idx="223">
                  <c:v>12969</c:v>
                </c:pt>
                <c:pt idx="224">
                  <c:v>12647</c:v>
                </c:pt>
                <c:pt idx="225">
                  <c:v>12671</c:v>
                </c:pt>
                <c:pt idx="226">
                  <c:v>12185</c:v>
                </c:pt>
                <c:pt idx="227">
                  <c:v>11602</c:v>
                </c:pt>
                <c:pt idx="228">
                  <c:v>11568</c:v>
                </c:pt>
                <c:pt idx="229">
                  <c:v>11410</c:v>
                </c:pt>
                <c:pt idx="230">
                  <c:v>11002</c:v>
                </c:pt>
                <c:pt idx="231">
                  <c:v>10708</c:v>
                </c:pt>
                <c:pt idx="232">
                  <c:v>10542</c:v>
                </c:pt>
                <c:pt idx="233">
                  <c:v>10760</c:v>
                </c:pt>
                <c:pt idx="234">
                  <c:v>10437</c:v>
                </c:pt>
                <c:pt idx="235">
                  <c:v>10645</c:v>
                </c:pt>
                <c:pt idx="236">
                  <c:v>10946</c:v>
                </c:pt>
                <c:pt idx="237">
                  <c:v>11193</c:v>
                </c:pt>
                <c:pt idx="238">
                  <c:v>11108</c:v>
                </c:pt>
                <c:pt idx="239">
                  <c:v>11197</c:v>
                </c:pt>
                <c:pt idx="240">
                  <c:v>11283</c:v>
                </c:pt>
                <c:pt idx="241">
                  <c:v>11473</c:v>
                </c:pt>
                <c:pt idx="242">
                  <c:v>11835</c:v>
                </c:pt>
                <c:pt idx="243">
                  <c:v>11693</c:v>
                </c:pt>
                <c:pt idx="244">
                  <c:v>11531</c:v>
                </c:pt>
                <c:pt idx="245">
                  <c:v>11521</c:v>
                </c:pt>
                <c:pt idx="246">
                  <c:v>11963</c:v>
                </c:pt>
                <c:pt idx="247">
                  <c:v>11771</c:v>
                </c:pt>
                <c:pt idx="248">
                  <c:v>12078</c:v>
                </c:pt>
                <c:pt idx="249">
                  <c:v>11560</c:v>
                </c:pt>
                <c:pt idx="250">
                  <c:v>11951</c:v>
                </c:pt>
                <c:pt idx="251">
                  <c:v>12560</c:v>
                </c:pt>
                <c:pt idx="252">
                  <c:v>12543</c:v>
                </c:pt>
                <c:pt idx="253">
                  <c:v>12878</c:v>
                </c:pt>
                <c:pt idx="254">
                  <c:v>13729</c:v>
                </c:pt>
                <c:pt idx="255">
                  <c:v>14774</c:v>
                </c:pt>
                <c:pt idx="256">
                  <c:v>14767</c:v>
                </c:pt>
                <c:pt idx="257">
                  <c:v>14709</c:v>
                </c:pt>
                <c:pt idx="258">
                  <c:v>14341</c:v>
                </c:pt>
                <c:pt idx="259">
                  <c:v>14147</c:v>
                </c:pt>
                <c:pt idx="260">
                  <c:v>14122</c:v>
                </c:pt>
                <c:pt idx="261">
                  <c:v>14498</c:v>
                </c:pt>
                <c:pt idx="262">
                  <c:v>14677</c:v>
                </c:pt>
                <c:pt idx="263">
                  <c:v>14278</c:v>
                </c:pt>
                <c:pt idx="264">
                  <c:v>14347</c:v>
                </c:pt>
                <c:pt idx="265">
                  <c:v>14175</c:v>
                </c:pt>
                <c:pt idx="266">
                  <c:v>13428</c:v>
                </c:pt>
                <c:pt idx="267">
                  <c:v>13105</c:v>
                </c:pt>
                <c:pt idx="268">
                  <c:v>13418</c:v>
                </c:pt>
                <c:pt idx="269">
                  <c:v>13540</c:v>
                </c:pt>
                <c:pt idx="270">
                  <c:v>13266</c:v>
                </c:pt>
                <c:pt idx="271">
                  <c:v>13506</c:v>
                </c:pt>
                <c:pt idx="272">
                  <c:v>13361</c:v>
                </c:pt>
                <c:pt idx="273">
                  <c:v>13013</c:v>
                </c:pt>
                <c:pt idx="274">
                  <c:v>12723</c:v>
                </c:pt>
                <c:pt idx="275">
                  <c:v>12718</c:v>
                </c:pt>
                <c:pt idx="276">
                  <c:v>12510</c:v>
                </c:pt>
                <c:pt idx="277">
                  <c:v>12547</c:v>
                </c:pt>
                <c:pt idx="278">
                  <c:v>12512</c:v>
                </c:pt>
                <c:pt idx="279">
                  <c:v>11856</c:v>
                </c:pt>
                <c:pt idx="280">
                  <c:v>11926</c:v>
                </c:pt>
                <c:pt idx="281">
                  <c:v>11560</c:v>
                </c:pt>
                <c:pt idx="282">
                  <c:v>11535</c:v>
                </c:pt>
                <c:pt idx="283">
                  <c:v>11248</c:v>
                </c:pt>
                <c:pt idx="284">
                  <c:v>11005</c:v>
                </c:pt>
                <c:pt idx="285">
                  <c:v>10708</c:v>
                </c:pt>
                <c:pt idx="286">
                  <c:v>10624</c:v>
                </c:pt>
                <c:pt idx="287">
                  <c:v>10773</c:v>
                </c:pt>
                <c:pt idx="288">
                  <c:v>10990</c:v>
                </c:pt>
                <c:pt idx="289">
                  <c:v>11060</c:v>
                </c:pt>
                <c:pt idx="290">
                  <c:v>10929</c:v>
                </c:pt>
                <c:pt idx="291">
                  <c:v>10899</c:v>
                </c:pt>
                <c:pt idx="292">
                  <c:v>10421</c:v>
                </c:pt>
                <c:pt idx="293">
                  <c:v>10367</c:v>
                </c:pt>
                <c:pt idx="294">
                  <c:v>10834</c:v>
                </c:pt>
                <c:pt idx="295">
                  <c:v>11000</c:v>
                </c:pt>
                <c:pt idx="296">
                  <c:v>11353</c:v>
                </c:pt>
                <c:pt idx="297">
                  <c:v>11651</c:v>
                </c:pt>
                <c:pt idx="298">
                  <c:v>12179</c:v>
                </c:pt>
                <c:pt idx="299">
                  <c:v>11970</c:v>
                </c:pt>
                <c:pt idx="300">
                  <c:v>12223</c:v>
                </c:pt>
                <c:pt idx="301">
                  <c:v>12470</c:v>
                </c:pt>
                <c:pt idx="302">
                  <c:v>12826</c:v>
                </c:pt>
                <c:pt idx="303">
                  <c:v>13107</c:v>
                </c:pt>
                <c:pt idx="304">
                  <c:v>13210</c:v>
                </c:pt>
                <c:pt idx="305">
                  <c:v>13837</c:v>
                </c:pt>
                <c:pt idx="306">
                  <c:v>13526</c:v>
                </c:pt>
                <c:pt idx="307">
                  <c:v>13635</c:v>
                </c:pt>
                <c:pt idx="308">
                  <c:v>13240</c:v>
                </c:pt>
                <c:pt idx="309">
                  <c:v>13680</c:v>
                </c:pt>
                <c:pt idx="310">
                  <c:v>13104</c:v>
                </c:pt>
                <c:pt idx="311">
                  <c:v>13194</c:v>
                </c:pt>
                <c:pt idx="312">
                  <c:v>13131</c:v>
                </c:pt>
                <c:pt idx="313">
                  <c:v>12801</c:v>
                </c:pt>
                <c:pt idx="314">
                  <c:v>12566</c:v>
                </c:pt>
                <c:pt idx="315">
                  <c:v>12884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7-4F34-A675-D29BBEE2BB10}"/>
            </c:ext>
          </c:extLst>
        </c:ser>
        <c:ser>
          <c:idx val="1"/>
          <c:order val="1"/>
          <c:tx>
            <c:strRef>
              <c:f>Annualized!$C$2</c:f>
              <c:strCache>
                <c:ptCount val="1"/>
                <c:pt idx="0">
                  <c:v>Single-Family Units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Annualized!$A$52:$A$367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Annualized!$C$52:$C$367</c:f>
              <c:numCache>
                <c:formatCode>_(* #,##0_);_(* \(#,##0\);_(* "-"??_);_(@_)</c:formatCode>
                <c:ptCount val="316"/>
                <c:pt idx="0">
                  <c:v>9919</c:v>
                </c:pt>
                <c:pt idx="1">
                  <c:v>9836</c:v>
                </c:pt>
                <c:pt idx="2">
                  <c:v>9901</c:v>
                </c:pt>
                <c:pt idx="3">
                  <c:v>9740</c:v>
                </c:pt>
                <c:pt idx="4">
                  <c:v>9947</c:v>
                </c:pt>
                <c:pt idx="5">
                  <c:v>9772</c:v>
                </c:pt>
                <c:pt idx="6">
                  <c:v>9364</c:v>
                </c:pt>
                <c:pt idx="7">
                  <c:v>9109</c:v>
                </c:pt>
                <c:pt idx="8">
                  <c:v>9060</c:v>
                </c:pt>
                <c:pt idx="9">
                  <c:v>9033</c:v>
                </c:pt>
                <c:pt idx="10">
                  <c:v>8801</c:v>
                </c:pt>
                <c:pt idx="11">
                  <c:v>8584</c:v>
                </c:pt>
                <c:pt idx="12">
                  <c:v>8633</c:v>
                </c:pt>
                <c:pt idx="13">
                  <c:v>8459</c:v>
                </c:pt>
                <c:pt idx="14">
                  <c:v>8211</c:v>
                </c:pt>
                <c:pt idx="15">
                  <c:v>8330</c:v>
                </c:pt>
                <c:pt idx="16">
                  <c:v>8291</c:v>
                </c:pt>
                <c:pt idx="17">
                  <c:v>8373</c:v>
                </c:pt>
                <c:pt idx="18">
                  <c:v>8548</c:v>
                </c:pt>
                <c:pt idx="19">
                  <c:v>8428</c:v>
                </c:pt>
                <c:pt idx="20">
                  <c:v>8372</c:v>
                </c:pt>
                <c:pt idx="21">
                  <c:v>8566</c:v>
                </c:pt>
                <c:pt idx="22">
                  <c:v>8726</c:v>
                </c:pt>
                <c:pt idx="23">
                  <c:v>8954</c:v>
                </c:pt>
                <c:pt idx="24">
                  <c:v>8975</c:v>
                </c:pt>
                <c:pt idx="25">
                  <c:v>9213</c:v>
                </c:pt>
                <c:pt idx="26">
                  <c:v>9261</c:v>
                </c:pt>
                <c:pt idx="27">
                  <c:v>9299</c:v>
                </c:pt>
                <c:pt idx="28">
                  <c:v>9316</c:v>
                </c:pt>
                <c:pt idx="29">
                  <c:v>9348</c:v>
                </c:pt>
                <c:pt idx="30">
                  <c:v>9376</c:v>
                </c:pt>
                <c:pt idx="31">
                  <c:v>9429</c:v>
                </c:pt>
                <c:pt idx="32">
                  <c:v>9552</c:v>
                </c:pt>
                <c:pt idx="33">
                  <c:v>9550</c:v>
                </c:pt>
                <c:pt idx="34">
                  <c:v>9667</c:v>
                </c:pt>
                <c:pt idx="35">
                  <c:v>9927</c:v>
                </c:pt>
                <c:pt idx="36">
                  <c:v>9956</c:v>
                </c:pt>
                <c:pt idx="37">
                  <c:v>9821</c:v>
                </c:pt>
                <c:pt idx="38">
                  <c:v>10084</c:v>
                </c:pt>
                <c:pt idx="39">
                  <c:v>10475</c:v>
                </c:pt>
                <c:pt idx="40">
                  <c:v>10689</c:v>
                </c:pt>
                <c:pt idx="41">
                  <c:v>11160</c:v>
                </c:pt>
                <c:pt idx="42">
                  <c:v>11713</c:v>
                </c:pt>
                <c:pt idx="43">
                  <c:v>11989</c:v>
                </c:pt>
                <c:pt idx="44">
                  <c:v>12207</c:v>
                </c:pt>
                <c:pt idx="45">
                  <c:v>12484</c:v>
                </c:pt>
                <c:pt idx="46">
                  <c:v>12609</c:v>
                </c:pt>
                <c:pt idx="47">
                  <c:v>12503</c:v>
                </c:pt>
                <c:pt idx="48">
                  <c:v>12527</c:v>
                </c:pt>
                <c:pt idx="49">
                  <c:v>12552</c:v>
                </c:pt>
                <c:pt idx="50">
                  <c:v>12634</c:v>
                </c:pt>
                <c:pt idx="51">
                  <c:v>12576</c:v>
                </c:pt>
                <c:pt idx="52">
                  <c:v>12670</c:v>
                </c:pt>
                <c:pt idx="53">
                  <c:v>12605</c:v>
                </c:pt>
                <c:pt idx="54">
                  <c:v>12315</c:v>
                </c:pt>
                <c:pt idx="55">
                  <c:v>12294</c:v>
                </c:pt>
                <c:pt idx="56">
                  <c:v>12263</c:v>
                </c:pt>
                <c:pt idx="57">
                  <c:v>12148</c:v>
                </c:pt>
                <c:pt idx="58">
                  <c:v>12144</c:v>
                </c:pt>
                <c:pt idx="59">
                  <c:v>12208</c:v>
                </c:pt>
                <c:pt idx="60">
                  <c:v>12171</c:v>
                </c:pt>
                <c:pt idx="61">
                  <c:v>12387</c:v>
                </c:pt>
                <c:pt idx="62">
                  <c:v>12438</c:v>
                </c:pt>
                <c:pt idx="63">
                  <c:v>12401</c:v>
                </c:pt>
                <c:pt idx="64">
                  <c:v>12204</c:v>
                </c:pt>
                <c:pt idx="65">
                  <c:v>12240</c:v>
                </c:pt>
                <c:pt idx="66">
                  <c:v>12299</c:v>
                </c:pt>
                <c:pt idx="67">
                  <c:v>12489</c:v>
                </c:pt>
                <c:pt idx="68">
                  <c:v>12705</c:v>
                </c:pt>
                <c:pt idx="69">
                  <c:v>12960</c:v>
                </c:pt>
                <c:pt idx="70">
                  <c:v>13017</c:v>
                </c:pt>
                <c:pt idx="71">
                  <c:v>12814</c:v>
                </c:pt>
                <c:pt idx="72">
                  <c:v>12962</c:v>
                </c:pt>
                <c:pt idx="73">
                  <c:v>12915</c:v>
                </c:pt>
                <c:pt idx="74">
                  <c:v>12699</c:v>
                </c:pt>
                <c:pt idx="75">
                  <c:v>12392</c:v>
                </c:pt>
                <c:pt idx="76">
                  <c:v>12314</c:v>
                </c:pt>
                <c:pt idx="77">
                  <c:v>11986</c:v>
                </c:pt>
                <c:pt idx="78">
                  <c:v>11733</c:v>
                </c:pt>
                <c:pt idx="79">
                  <c:v>11312</c:v>
                </c:pt>
                <c:pt idx="80">
                  <c:v>10876</c:v>
                </c:pt>
                <c:pt idx="81">
                  <c:v>10482</c:v>
                </c:pt>
                <c:pt idx="82">
                  <c:v>10030</c:v>
                </c:pt>
                <c:pt idx="83">
                  <c:v>10029</c:v>
                </c:pt>
                <c:pt idx="84">
                  <c:v>9858</c:v>
                </c:pt>
                <c:pt idx="85">
                  <c:v>9580</c:v>
                </c:pt>
                <c:pt idx="86">
                  <c:v>9319</c:v>
                </c:pt>
                <c:pt idx="87">
                  <c:v>9228</c:v>
                </c:pt>
                <c:pt idx="88">
                  <c:v>9062</c:v>
                </c:pt>
                <c:pt idx="89">
                  <c:v>9021</c:v>
                </c:pt>
                <c:pt idx="90">
                  <c:v>8959</c:v>
                </c:pt>
                <c:pt idx="91">
                  <c:v>8920</c:v>
                </c:pt>
                <c:pt idx="92">
                  <c:v>8819</c:v>
                </c:pt>
                <c:pt idx="93">
                  <c:v>8602</c:v>
                </c:pt>
                <c:pt idx="94">
                  <c:v>8584</c:v>
                </c:pt>
                <c:pt idx="95">
                  <c:v>8382</c:v>
                </c:pt>
                <c:pt idx="96">
                  <c:v>8235</c:v>
                </c:pt>
                <c:pt idx="97">
                  <c:v>8170</c:v>
                </c:pt>
                <c:pt idx="98">
                  <c:v>7927</c:v>
                </c:pt>
                <c:pt idx="99">
                  <c:v>7706</c:v>
                </c:pt>
                <c:pt idx="100">
                  <c:v>7494</c:v>
                </c:pt>
                <c:pt idx="101">
                  <c:v>6998</c:v>
                </c:pt>
                <c:pt idx="102">
                  <c:v>6644</c:v>
                </c:pt>
                <c:pt idx="103">
                  <c:v>6349</c:v>
                </c:pt>
                <c:pt idx="104">
                  <c:v>6196</c:v>
                </c:pt>
                <c:pt idx="105">
                  <c:v>6010</c:v>
                </c:pt>
                <c:pt idx="106">
                  <c:v>5712</c:v>
                </c:pt>
                <c:pt idx="107">
                  <c:v>5565</c:v>
                </c:pt>
                <c:pt idx="108">
                  <c:v>5419</c:v>
                </c:pt>
                <c:pt idx="109">
                  <c:v>5338</c:v>
                </c:pt>
                <c:pt idx="110">
                  <c:v>5178</c:v>
                </c:pt>
                <c:pt idx="111">
                  <c:v>4991</c:v>
                </c:pt>
                <c:pt idx="112">
                  <c:v>4813</c:v>
                </c:pt>
                <c:pt idx="113">
                  <c:v>4975</c:v>
                </c:pt>
                <c:pt idx="114">
                  <c:v>5084</c:v>
                </c:pt>
                <c:pt idx="115">
                  <c:v>5141</c:v>
                </c:pt>
                <c:pt idx="116">
                  <c:v>5127</c:v>
                </c:pt>
                <c:pt idx="117">
                  <c:v>5085</c:v>
                </c:pt>
                <c:pt idx="118">
                  <c:v>5236</c:v>
                </c:pt>
                <c:pt idx="119">
                  <c:v>5369</c:v>
                </c:pt>
                <c:pt idx="120">
                  <c:v>5433</c:v>
                </c:pt>
                <c:pt idx="121">
                  <c:v>5530</c:v>
                </c:pt>
                <c:pt idx="122">
                  <c:v>5774</c:v>
                </c:pt>
                <c:pt idx="123">
                  <c:v>5929</c:v>
                </c:pt>
                <c:pt idx="124">
                  <c:v>5915</c:v>
                </c:pt>
                <c:pt idx="125">
                  <c:v>5979</c:v>
                </c:pt>
                <c:pt idx="126">
                  <c:v>5867</c:v>
                </c:pt>
                <c:pt idx="127">
                  <c:v>5764</c:v>
                </c:pt>
                <c:pt idx="128">
                  <c:v>5719</c:v>
                </c:pt>
                <c:pt idx="129">
                  <c:v>5797</c:v>
                </c:pt>
                <c:pt idx="130">
                  <c:v>5942</c:v>
                </c:pt>
                <c:pt idx="131">
                  <c:v>5974</c:v>
                </c:pt>
                <c:pt idx="132">
                  <c:v>5909</c:v>
                </c:pt>
                <c:pt idx="133">
                  <c:v>5831</c:v>
                </c:pt>
                <c:pt idx="134">
                  <c:v>5800</c:v>
                </c:pt>
                <c:pt idx="135">
                  <c:v>5668</c:v>
                </c:pt>
                <c:pt idx="136">
                  <c:v>5735</c:v>
                </c:pt>
                <c:pt idx="137">
                  <c:v>5672</c:v>
                </c:pt>
                <c:pt idx="138">
                  <c:v>5642</c:v>
                </c:pt>
                <c:pt idx="139">
                  <c:v>5890</c:v>
                </c:pt>
                <c:pt idx="140">
                  <c:v>5807</c:v>
                </c:pt>
                <c:pt idx="141">
                  <c:v>5765</c:v>
                </c:pt>
                <c:pt idx="142">
                  <c:v>5565</c:v>
                </c:pt>
                <c:pt idx="143">
                  <c:v>5622</c:v>
                </c:pt>
                <c:pt idx="144">
                  <c:v>5686</c:v>
                </c:pt>
                <c:pt idx="145">
                  <c:v>5787</c:v>
                </c:pt>
                <c:pt idx="146">
                  <c:v>5820</c:v>
                </c:pt>
                <c:pt idx="147">
                  <c:v>5965</c:v>
                </c:pt>
                <c:pt idx="148">
                  <c:v>6097</c:v>
                </c:pt>
                <c:pt idx="149">
                  <c:v>6152</c:v>
                </c:pt>
                <c:pt idx="150">
                  <c:v>6430</c:v>
                </c:pt>
                <c:pt idx="151">
                  <c:v>6506</c:v>
                </c:pt>
                <c:pt idx="152">
                  <c:v>6673</c:v>
                </c:pt>
                <c:pt idx="153">
                  <c:v>7044</c:v>
                </c:pt>
                <c:pt idx="154">
                  <c:v>7246</c:v>
                </c:pt>
                <c:pt idx="155">
                  <c:v>7172</c:v>
                </c:pt>
                <c:pt idx="156">
                  <c:v>7299</c:v>
                </c:pt>
                <c:pt idx="157">
                  <c:v>7326</c:v>
                </c:pt>
                <c:pt idx="158">
                  <c:v>7307</c:v>
                </c:pt>
                <c:pt idx="159">
                  <c:v>7416</c:v>
                </c:pt>
                <c:pt idx="160">
                  <c:v>7467</c:v>
                </c:pt>
                <c:pt idx="161">
                  <c:v>7420</c:v>
                </c:pt>
                <c:pt idx="162">
                  <c:v>7531</c:v>
                </c:pt>
                <c:pt idx="163">
                  <c:v>7659</c:v>
                </c:pt>
                <c:pt idx="164">
                  <c:v>7738</c:v>
                </c:pt>
                <c:pt idx="165">
                  <c:v>7721</c:v>
                </c:pt>
                <c:pt idx="166">
                  <c:v>7847</c:v>
                </c:pt>
                <c:pt idx="167">
                  <c:v>7802</c:v>
                </c:pt>
                <c:pt idx="168">
                  <c:v>7734</c:v>
                </c:pt>
                <c:pt idx="169">
                  <c:v>7561</c:v>
                </c:pt>
                <c:pt idx="170">
                  <c:v>7547</c:v>
                </c:pt>
                <c:pt idx="171">
                  <c:v>7648</c:v>
                </c:pt>
                <c:pt idx="172">
                  <c:v>7570</c:v>
                </c:pt>
                <c:pt idx="173">
                  <c:v>7752</c:v>
                </c:pt>
                <c:pt idx="174">
                  <c:v>7602</c:v>
                </c:pt>
                <c:pt idx="175">
                  <c:v>7318</c:v>
                </c:pt>
                <c:pt idx="176">
                  <c:v>7326</c:v>
                </c:pt>
                <c:pt idx="177">
                  <c:v>7220</c:v>
                </c:pt>
                <c:pt idx="178">
                  <c:v>7031</c:v>
                </c:pt>
                <c:pt idx="179">
                  <c:v>7154</c:v>
                </c:pt>
                <c:pt idx="180">
                  <c:v>7151</c:v>
                </c:pt>
                <c:pt idx="181">
                  <c:v>7262</c:v>
                </c:pt>
                <c:pt idx="182">
                  <c:v>7344</c:v>
                </c:pt>
                <c:pt idx="183">
                  <c:v>7086</c:v>
                </c:pt>
                <c:pt idx="184">
                  <c:v>7142</c:v>
                </c:pt>
                <c:pt idx="185">
                  <c:v>7089</c:v>
                </c:pt>
                <c:pt idx="186">
                  <c:v>7098</c:v>
                </c:pt>
                <c:pt idx="187">
                  <c:v>7104</c:v>
                </c:pt>
                <c:pt idx="188">
                  <c:v>7019</c:v>
                </c:pt>
                <c:pt idx="189">
                  <c:v>6888</c:v>
                </c:pt>
                <c:pt idx="190">
                  <c:v>6773</c:v>
                </c:pt>
                <c:pt idx="191">
                  <c:v>6762</c:v>
                </c:pt>
                <c:pt idx="192">
                  <c:v>6680</c:v>
                </c:pt>
                <c:pt idx="193">
                  <c:v>6772</c:v>
                </c:pt>
                <c:pt idx="194">
                  <c:v>6994</c:v>
                </c:pt>
                <c:pt idx="195">
                  <c:v>7097</c:v>
                </c:pt>
                <c:pt idx="196">
                  <c:v>7047</c:v>
                </c:pt>
                <c:pt idx="197">
                  <c:v>7130</c:v>
                </c:pt>
                <c:pt idx="198">
                  <c:v>6885</c:v>
                </c:pt>
                <c:pt idx="199">
                  <c:v>7515</c:v>
                </c:pt>
                <c:pt idx="200">
                  <c:v>7763</c:v>
                </c:pt>
                <c:pt idx="201">
                  <c:v>7954</c:v>
                </c:pt>
                <c:pt idx="202">
                  <c:v>8201</c:v>
                </c:pt>
                <c:pt idx="203">
                  <c:v>8303</c:v>
                </c:pt>
                <c:pt idx="204">
                  <c:v>8398</c:v>
                </c:pt>
                <c:pt idx="205">
                  <c:v>8599</c:v>
                </c:pt>
                <c:pt idx="206">
                  <c:v>8590</c:v>
                </c:pt>
                <c:pt idx="207">
                  <c:v>8558</c:v>
                </c:pt>
                <c:pt idx="208">
                  <c:v>8507</c:v>
                </c:pt>
                <c:pt idx="209">
                  <c:v>8400</c:v>
                </c:pt>
                <c:pt idx="210">
                  <c:v>8533</c:v>
                </c:pt>
                <c:pt idx="211">
                  <c:v>8035</c:v>
                </c:pt>
                <c:pt idx="212">
                  <c:v>8103</c:v>
                </c:pt>
                <c:pt idx="213">
                  <c:v>8413</c:v>
                </c:pt>
                <c:pt idx="214">
                  <c:v>8715</c:v>
                </c:pt>
                <c:pt idx="215">
                  <c:v>8622</c:v>
                </c:pt>
                <c:pt idx="216">
                  <c:v>8605</c:v>
                </c:pt>
                <c:pt idx="217">
                  <c:v>8386</c:v>
                </c:pt>
                <c:pt idx="218">
                  <c:v>8286</c:v>
                </c:pt>
                <c:pt idx="219">
                  <c:v>8352</c:v>
                </c:pt>
                <c:pt idx="220">
                  <c:v>8552</c:v>
                </c:pt>
                <c:pt idx="221">
                  <c:v>8571</c:v>
                </c:pt>
                <c:pt idx="222">
                  <c:v>8795</c:v>
                </c:pt>
                <c:pt idx="223">
                  <c:v>8898</c:v>
                </c:pt>
                <c:pt idx="224">
                  <c:v>8608</c:v>
                </c:pt>
                <c:pt idx="225">
                  <c:v>8280</c:v>
                </c:pt>
                <c:pt idx="226">
                  <c:v>7872</c:v>
                </c:pt>
                <c:pt idx="227">
                  <c:v>7847</c:v>
                </c:pt>
                <c:pt idx="228">
                  <c:v>7902</c:v>
                </c:pt>
                <c:pt idx="229">
                  <c:v>7813</c:v>
                </c:pt>
                <c:pt idx="230">
                  <c:v>7555</c:v>
                </c:pt>
                <c:pt idx="231">
                  <c:v>7722</c:v>
                </c:pt>
                <c:pt idx="232">
                  <c:v>7786</c:v>
                </c:pt>
                <c:pt idx="233">
                  <c:v>7845</c:v>
                </c:pt>
                <c:pt idx="234">
                  <c:v>7750</c:v>
                </c:pt>
                <c:pt idx="235">
                  <c:v>7851</c:v>
                </c:pt>
                <c:pt idx="236">
                  <c:v>8204</c:v>
                </c:pt>
                <c:pt idx="237">
                  <c:v>8392</c:v>
                </c:pt>
                <c:pt idx="238">
                  <c:v>8422</c:v>
                </c:pt>
                <c:pt idx="239">
                  <c:v>8476</c:v>
                </c:pt>
                <c:pt idx="240">
                  <c:v>8573</c:v>
                </c:pt>
                <c:pt idx="241">
                  <c:v>8755</c:v>
                </c:pt>
                <c:pt idx="242">
                  <c:v>8901</c:v>
                </c:pt>
                <c:pt idx="243">
                  <c:v>8634</c:v>
                </c:pt>
                <c:pt idx="244">
                  <c:v>8491</c:v>
                </c:pt>
                <c:pt idx="245">
                  <c:v>8733</c:v>
                </c:pt>
                <c:pt idx="246">
                  <c:v>9238</c:v>
                </c:pt>
                <c:pt idx="247">
                  <c:v>9170</c:v>
                </c:pt>
                <c:pt idx="248">
                  <c:v>9268</c:v>
                </c:pt>
                <c:pt idx="249">
                  <c:v>9181</c:v>
                </c:pt>
                <c:pt idx="250">
                  <c:v>9389</c:v>
                </c:pt>
                <c:pt idx="251">
                  <c:v>9714</c:v>
                </c:pt>
                <c:pt idx="252">
                  <c:v>9801</c:v>
                </c:pt>
                <c:pt idx="253">
                  <c:v>9968</c:v>
                </c:pt>
                <c:pt idx="254">
                  <c:v>10542</c:v>
                </c:pt>
                <c:pt idx="255">
                  <c:v>10997</c:v>
                </c:pt>
                <c:pt idx="256">
                  <c:v>11071</c:v>
                </c:pt>
                <c:pt idx="257">
                  <c:v>10947</c:v>
                </c:pt>
                <c:pt idx="258">
                  <c:v>10456</c:v>
                </c:pt>
                <c:pt idx="259">
                  <c:v>10435</c:v>
                </c:pt>
                <c:pt idx="260">
                  <c:v>10257</c:v>
                </c:pt>
                <c:pt idx="261">
                  <c:v>10299</c:v>
                </c:pt>
                <c:pt idx="262">
                  <c:v>10299</c:v>
                </c:pt>
                <c:pt idx="263">
                  <c:v>10198</c:v>
                </c:pt>
                <c:pt idx="264">
                  <c:v>10128</c:v>
                </c:pt>
                <c:pt idx="265">
                  <c:v>10069</c:v>
                </c:pt>
                <c:pt idx="266">
                  <c:v>9672</c:v>
                </c:pt>
                <c:pt idx="267">
                  <c:v>9439</c:v>
                </c:pt>
                <c:pt idx="268">
                  <c:v>9428</c:v>
                </c:pt>
                <c:pt idx="269">
                  <c:v>9214</c:v>
                </c:pt>
                <c:pt idx="270">
                  <c:v>9145</c:v>
                </c:pt>
                <c:pt idx="271">
                  <c:v>8926</c:v>
                </c:pt>
                <c:pt idx="272">
                  <c:v>8738</c:v>
                </c:pt>
                <c:pt idx="273">
                  <c:v>8370</c:v>
                </c:pt>
                <c:pt idx="274">
                  <c:v>7935</c:v>
                </c:pt>
                <c:pt idx="275">
                  <c:v>7628</c:v>
                </c:pt>
                <c:pt idx="276">
                  <c:v>7434</c:v>
                </c:pt>
                <c:pt idx="277">
                  <c:v>7264</c:v>
                </c:pt>
                <c:pt idx="278">
                  <c:v>7024</c:v>
                </c:pt>
                <c:pt idx="279">
                  <c:v>6886</c:v>
                </c:pt>
                <c:pt idx="280">
                  <c:v>6811</c:v>
                </c:pt>
                <c:pt idx="281">
                  <c:v>6799</c:v>
                </c:pt>
                <c:pt idx="282">
                  <c:v>6739</c:v>
                </c:pt>
                <c:pt idx="283">
                  <c:v>6862</c:v>
                </c:pt>
                <c:pt idx="284">
                  <c:v>6710</c:v>
                </c:pt>
                <c:pt idx="285">
                  <c:v>6794</c:v>
                </c:pt>
                <c:pt idx="286">
                  <c:v>7170</c:v>
                </c:pt>
                <c:pt idx="287">
                  <c:v>7293</c:v>
                </c:pt>
                <c:pt idx="288">
                  <c:v>7446</c:v>
                </c:pt>
                <c:pt idx="289">
                  <c:v>7645</c:v>
                </c:pt>
                <c:pt idx="290">
                  <c:v>7783</c:v>
                </c:pt>
                <c:pt idx="291">
                  <c:v>7786</c:v>
                </c:pt>
                <c:pt idx="292">
                  <c:v>7716</c:v>
                </c:pt>
                <c:pt idx="293">
                  <c:v>7652</c:v>
                </c:pt>
                <c:pt idx="294">
                  <c:v>7608</c:v>
                </c:pt>
                <c:pt idx="295">
                  <c:v>7460</c:v>
                </c:pt>
                <c:pt idx="296">
                  <c:v>7743</c:v>
                </c:pt>
                <c:pt idx="297">
                  <c:v>7903</c:v>
                </c:pt>
                <c:pt idx="298">
                  <c:v>7704</c:v>
                </c:pt>
                <c:pt idx="299">
                  <c:v>7697</c:v>
                </c:pt>
                <c:pt idx="300">
                  <c:v>7687</c:v>
                </c:pt>
                <c:pt idx="301">
                  <c:v>7560</c:v>
                </c:pt>
                <c:pt idx="302">
                  <c:v>7479</c:v>
                </c:pt>
                <c:pt idx="303">
                  <c:v>7568</c:v>
                </c:pt>
                <c:pt idx="304">
                  <c:v>7573</c:v>
                </c:pt>
                <c:pt idx="305">
                  <c:v>7594</c:v>
                </c:pt>
                <c:pt idx="306">
                  <c:v>7684</c:v>
                </c:pt>
                <c:pt idx="307">
                  <c:v>7720</c:v>
                </c:pt>
                <c:pt idx="308">
                  <c:v>7585</c:v>
                </c:pt>
                <c:pt idx="309">
                  <c:v>7513</c:v>
                </c:pt>
                <c:pt idx="310">
                  <c:v>7534</c:v>
                </c:pt>
                <c:pt idx="311">
                  <c:v>7488</c:v>
                </c:pt>
                <c:pt idx="312">
                  <c:v>7456</c:v>
                </c:pt>
                <c:pt idx="313">
                  <c:v>7505</c:v>
                </c:pt>
                <c:pt idx="314">
                  <c:v>7585</c:v>
                </c:pt>
                <c:pt idx="315">
                  <c:v>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7-4F34-A675-D29BBEE2B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217976"/>
        <c:axId val="1"/>
      </c:lineChart>
      <c:dateAx>
        <c:axId val="728217976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8217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297460412424975"/>
          <c:y val="0.64023337884558507"/>
          <c:w val="0.27305628463108778"/>
          <c:h val="0.1383286464191976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 cmpd="sng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Iowa New Housing Unit Average Value 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78079615048119"/>
          <c:y val="0.13327218296974652"/>
          <c:w val="0.80119028871391074"/>
          <c:h val="0.67324769826593289"/>
        </c:manualLayout>
      </c:layout>
      <c:lineChart>
        <c:grouping val="standard"/>
        <c:varyColors val="0"/>
        <c:ser>
          <c:idx val="0"/>
          <c:order val="0"/>
          <c:tx>
            <c:strRef>
              <c:f>Annualized!$O$2</c:f>
              <c:strCache>
                <c:ptCount val="1"/>
                <c:pt idx="0">
                  <c:v>Average Single-Family Housing Unit</c:v>
                </c:pt>
              </c:strCache>
            </c:strRef>
          </c:tx>
          <c:marker>
            <c:symbol val="none"/>
          </c:marker>
          <c:cat>
            <c:numRef>
              <c:f>Annualized!$A$52:$A$367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Annualized!$O$52:$O$367</c:f>
              <c:numCache>
                <c:formatCode>_(* #,##0_);_(* \(#,##0\);_(* "-"??_);_(@_)</c:formatCode>
                <c:ptCount val="316"/>
                <c:pt idx="0">
                  <c:v>120631</c:v>
                </c:pt>
                <c:pt idx="1">
                  <c:v>120982</c:v>
                </c:pt>
                <c:pt idx="2">
                  <c:v>121655</c:v>
                </c:pt>
                <c:pt idx="3">
                  <c:v>122171</c:v>
                </c:pt>
                <c:pt idx="4">
                  <c:v>123676</c:v>
                </c:pt>
                <c:pt idx="5">
                  <c:v>123305</c:v>
                </c:pt>
                <c:pt idx="6">
                  <c:v>123729</c:v>
                </c:pt>
                <c:pt idx="7">
                  <c:v>127448</c:v>
                </c:pt>
                <c:pt idx="8">
                  <c:v>127530</c:v>
                </c:pt>
                <c:pt idx="9">
                  <c:v>128986</c:v>
                </c:pt>
                <c:pt idx="10">
                  <c:v>130122</c:v>
                </c:pt>
                <c:pt idx="11">
                  <c:v>130431</c:v>
                </c:pt>
                <c:pt idx="12">
                  <c:v>131726</c:v>
                </c:pt>
                <c:pt idx="13">
                  <c:v>132112</c:v>
                </c:pt>
                <c:pt idx="14">
                  <c:v>133700</c:v>
                </c:pt>
                <c:pt idx="15">
                  <c:v>133561</c:v>
                </c:pt>
                <c:pt idx="16">
                  <c:v>133635</c:v>
                </c:pt>
                <c:pt idx="17">
                  <c:v>135044</c:v>
                </c:pt>
                <c:pt idx="18">
                  <c:v>134368</c:v>
                </c:pt>
                <c:pt idx="19">
                  <c:v>135059</c:v>
                </c:pt>
                <c:pt idx="20">
                  <c:v>135927</c:v>
                </c:pt>
                <c:pt idx="21">
                  <c:v>135679</c:v>
                </c:pt>
                <c:pt idx="22">
                  <c:v>135402</c:v>
                </c:pt>
                <c:pt idx="23">
                  <c:v>136034</c:v>
                </c:pt>
                <c:pt idx="24">
                  <c:v>135542</c:v>
                </c:pt>
                <c:pt idx="25">
                  <c:v>135414</c:v>
                </c:pt>
                <c:pt idx="26">
                  <c:v>135910</c:v>
                </c:pt>
                <c:pt idx="27">
                  <c:v>135653</c:v>
                </c:pt>
                <c:pt idx="28">
                  <c:v>135055</c:v>
                </c:pt>
                <c:pt idx="29">
                  <c:v>134123</c:v>
                </c:pt>
                <c:pt idx="30">
                  <c:v>135037</c:v>
                </c:pt>
                <c:pt idx="31">
                  <c:v>135527</c:v>
                </c:pt>
                <c:pt idx="32">
                  <c:v>136947</c:v>
                </c:pt>
                <c:pt idx="33">
                  <c:v>137721</c:v>
                </c:pt>
                <c:pt idx="34">
                  <c:v>138498</c:v>
                </c:pt>
                <c:pt idx="35">
                  <c:v>138243</c:v>
                </c:pt>
                <c:pt idx="36">
                  <c:v>138383</c:v>
                </c:pt>
                <c:pt idx="37">
                  <c:v>139356</c:v>
                </c:pt>
                <c:pt idx="38">
                  <c:v>138960</c:v>
                </c:pt>
                <c:pt idx="39">
                  <c:v>139841</c:v>
                </c:pt>
                <c:pt idx="40">
                  <c:v>139779</c:v>
                </c:pt>
                <c:pt idx="41">
                  <c:v>140454</c:v>
                </c:pt>
                <c:pt idx="42">
                  <c:v>139837</c:v>
                </c:pt>
                <c:pt idx="43">
                  <c:v>139769</c:v>
                </c:pt>
                <c:pt idx="44">
                  <c:v>139366</c:v>
                </c:pt>
                <c:pt idx="45">
                  <c:v>139804</c:v>
                </c:pt>
                <c:pt idx="46">
                  <c:v>139652</c:v>
                </c:pt>
                <c:pt idx="47">
                  <c:v>140894</c:v>
                </c:pt>
                <c:pt idx="48">
                  <c:v>141632</c:v>
                </c:pt>
                <c:pt idx="49">
                  <c:v>142007</c:v>
                </c:pt>
                <c:pt idx="50">
                  <c:v>143050</c:v>
                </c:pt>
                <c:pt idx="51">
                  <c:v>145046</c:v>
                </c:pt>
                <c:pt idx="52">
                  <c:v>146968</c:v>
                </c:pt>
                <c:pt idx="53">
                  <c:v>148519</c:v>
                </c:pt>
                <c:pt idx="54">
                  <c:v>149749</c:v>
                </c:pt>
                <c:pt idx="55">
                  <c:v>150797</c:v>
                </c:pt>
                <c:pt idx="56">
                  <c:v>151494</c:v>
                </c:pt>
                <c:pt idx="57">
                  <c:v>152386</c:v>
                </c:pt>
                <c:pt idx="58">
                  <c:v>153863</c:v>
                </c:pt>
                <c:pt idx="59">
                  <c:v>153568</c:v>
                </c:pt>
                <c:pt idx="60">
                  <c:v>153594</c:v>
                </c:pt>
                <c:pt idx="61">
                  <c:v>153733</c:v>
                </c:pt>
                <c:pt idx="62">
                  <c:v>155310</c:v>
                </c:pt>
                <c:pt idx="63">
                  <c:v>155620</c:v>
                </c:pt>
                <c:pt idx="64">
                  <c:v>156421</c:v>
                </c:pt>
                <c:pt idx="65">
                  <c:v>156598</c:v>
                </c:pt>
                <c:pt idx="66">
                  <c:v>157342</c:v>
                </c:pt>
                <c:pt idx="67">
                  <c:v>158159</c:v>
                </c:pt>
                <c:pt idx="68">
                  <c:v>158363</c:v>
                </c:pt>
                <c:pt idx="69">
                  <c:v>159011</c:v>
                </c:pt>
                <c:pt idx="70">
                  <c:v>159720</c:v>
                </c:pt>
                <c:pt idx="71">
                  <c:v>160296</c:v>
                </c:pt>
                <c:pt idx="72">
                  <c:v>162615</c:v>
                </c:pt>
                <c:pt idx="73">
                  <c:v>162467</c:v>
                </c:pt>
                <c:pt idx="74">
                  <c:v>162641</c:v>
                </c:pt>
                <c:pt idx="75">
                  <c:v>163147</c:v>
                </c:pt>
                <c:pt idx="76">
                  <c:v>163236</c:v>
                </c:pt>
                <c:pt idx="77">
                  <c:v>164050</c:v>
                </c:pt>
                <c:pt idx="78">
                  <c:v>165398</c:v>
                </c:pt>
                <c:pt idx="79">
                  <c:v>165647</c:v>
                </c:pt>
                <c:pt idx="80">
                  <c:v>166699</c:v>
                </c:pt>
                <c:pt idx="81">
                  <c:v>167217</c:v>
                </c:pt>
                <c:pt idx="82">
                  <c:v>167827</c:v>
                </c:pt>
                <c:pt idx="83">
                  <c:v>168202</c:v>
                </c:pt>
                <c:pt idx="84">
                  <c:v>165245</c:v>
                </c:pt>
                <c:pt idx="85">
                  <c:v>165751</c:v>
                </c:pt>
                <c:pt idx="86">
                  <c:v>166663</c:v>
                </c:pt>
                <c:pt idx="87">
                  <c:v>168048</c:v>
                </c:pt>
                <c:pt idx="88">
                  <c:v>169835</c:v>
                </c:pt>
                <c:pt idx="89">
                  <c:v>170341</c:v>
                </c:pt>
                <c:pt idx="90">
                  <c:v>171496</c:v>
                </c:pt>
                <c:pt idx="91">
                  <c:v>172274</c:v>
                </c:pt>
                <c:pt idx="92">
                  <c:v>173680</c:v>
                </c:pt>
                <c:pt idx="93">
                  <c:v>174767</c:v>
                </c:pt>
                <c:pt idx="94">
                  <c:v>175016</c:v>
                </c:pt>
                <c:pt idx="95">
                  <c:v>175637</c:v>
                </c:pt>
                <c:pt idx="96">
                  <c:v>175922</c:v>
                </c:pt>
                <c:pt idx="97">
                  <c:v>175593</c:v>
                </c:pt>
                <c:pt idx="98">
                  <c:v>175156</c:v>
                </c:pt>
                <c:pt idx="99">
                  <c:v>174460</c:v>
                </c:pt>
                <c:pt idx="100">
                  <c:v>174394</c:v>
                </c:pt>
                <c:pt idx="101">
                  <c:v>175489</c:v>
                </c:pt>
                <c:pt idx="102">
                  <c:v>174886</c:v>
                </c:pt>
                <c:pt idx="103">
                  <c:v>175096</c:v>
                </c:pt>
                <c:pt idx="104">
                  <c:v>175091</c:v>
                </c:pt>
                <c:pt idx="105">
                  <c:v>174702</c:v>
                </c:pt>
                <c:pt idx="106">
                  <c:v>174751</c:v>
                </c:pt>
                <c:pt idx="107">
                  <c:v>174496</c:v>
                </c:pt>
                <c:pt idx="108">
                  <c:v>175178</c:v>
                </c:pt>
                <c:pt idx="109">
                  <c:v>176338</c:v>
                </c:pt>
                <c:pt idx="110">
                  <c:v>177405</c:v>
                </c:pt>
                <c:pt idx="111">
                  <c:v>177478</c:v>
                </c:pt>
                <c:pt idx="112">
                  <c:v>177828</c:v>
                </c:pt>
                <c:pt idx="113">
                  <c:v>177524</c:v>
                </c:pt>
                <c:pt idx="114">
                  <c:v>178395</c:v>
                </c:pt>
                <c:pt idx="115">
                  <c:v>178821</c:v>
                </c:pt>
                <c:pt idx="116">
                  <c:v>179026</c:v>
                </c:pt>
                <c:pt idx="117">
                  <c:v>179281</c:v>
                </c:pt>
                <c:pt idx="118">
                  <c:v>179001</c:v>
                </c:pt>
                <c:pt idx="119">
                  <c:v>179069</c:v>
                </c:pt>
                <c:pt idx="120">
                  <c:v>179122</c:v>
                </c:pt>
                <c:pt idx="121">
                  <c:v>179099</c:v>
                </c:pt>
                <c:pt idx="122">
                  <c:v>178510</c:v>
                </c:pt>
                <c:pt idx="123">
                  <c:v>180156</c:v>
                </c:pt>
                <c:pt idx="124">
                  <c:v>179767</c:v>
                </c:pt>
                <c:pt idx="125">
                  <c:v>180271</c:v>
                </c:pt>
                <c:pt idx="126">
                  <c:v>180021</c:v>
                </c:pt>
                <c:pt idx="127">
                  <c:v>180884</c:v>
                </c:pt>
                <c:pt idx="128">
                  <c:v>179262</c:v>
                </c:pt>
                <c:pt idx="129">
                  <c:v>178262</c:v>
                </c:pt>
                <c:pt idx="130">
                  <c:v>177943</c:v>
                </c:pt>
                <c:pt idx="131">
                  <c:v>177363</c:v>
                </c:pt>
                <c:pt idx="132">
                  <c:v>177946</c:v>
                </c:pt>
                <c:pt idx="133">
                  <c:v>177873</c:v>
                </c:pt>
                <c:pt idx="134">
                  <c:v>178829</c:v>
                </c:pt>
                <c:pt idx="135">
                  <c:v>179609</c:v>
                </c:pt>
                <c:pt idx="136">
                  <c:v>181518</c:v>
                </c:pt>
                <c:pt idx="137">
                  <c:v>182250</c:v>
                </c:pt>
                <c:pt idx="138">
                  <c:v>183592</c:v>
                </c:pt>
                <c:pt idx="139">
                  <c:v>184810</c:v>
                </c:pt>
                <c:pt idx="140">
                  <c:v>187253</c:v>
                </c:pt>
                <c:pt idx="141">
                  <c:v>188747</c:v>
                </c:pt>
                <c:pt idx="142">
                  <c:v>190774</c:v>
                </c:pt>
                <c:pt idx="143">
                  <c:v>191587</c:v>
                </c:pt>
                <c:pt idx="144">
                  <c:v>191151</c:v>
                </c:pt>
                <c:pt idx="145">
                  <c:v>191480</c:v>
                </c:pt>
                <c:pt idx="146">
                  <c:v>193276</c:v>
                </c:pt>
                <c:pt idx="147">
                  <c:v>194022</c:v>
                </c:pt>
                <c:pt idx="148">
                  <c:v>195373</c:v>
                </c:pt>
                <c:pt idx="149">
                  <c:v>195807</c:v>
                </c:pt>
                <c:pt idx="150">
                  <c:v>194836</c:v>
                </c:pt>
                <c:pt idx="151">
                  <c:v>193728</c:v>
                </c:pt>
                <c:pt idx="152">
                  <c:v>193040</c:v>
                </c:pt>
                <c:pt idx="153">
                  <c:v>192835</c:v>
                </c:pt>
                <c:pt idx="154">
                  <c:v>193004</c:v>
                </c:pt>
                <c:pt idx="155">
                  <c:v>193362</c:v>
                </c:pt>
                <c:pt idx="156">
                  <c:v>193565</c:v>
                </c:pt>
                <c:pt idx="157">
                  <c:v>194046</c:v>
                </c:pt>
                <c:pt idx="158">
                  <c:v>194467</c:v>
                </c:pt>
                <c:pt idx="159">
                  <c:v>195517</c:v>
                </c:pt>
                <c:pt idx="160">
                  <c:v>196683</c:v>
                </c:pt>
                <c:pt idx="161">
                  <c:v>198506</c:v>
                </c:pt>
                <c:pt idx="162">
                  <c:v>199464</c:v>
                </c:pt>
                <c:pt idx="163">
                  <c:v>200729</c:v>
                </c:pt>
                <c:pt idx="164">
                  <c:v>202755</c:v>
                </c:pt>
                <c:pt idx="165">
                  <c:v>205027</c:v>
                </c:pt>
                <c:pt idx="166">
                  <c:v>204091</c:v>
                </c:pt>
                <c:pt idx="167">
                  <c:v>205584</c:v>
                </c:pt>
                <c:pt idx="168">
                  <c:v>208184</c:v>
                </c:pt>
                <c:pt idx="169">
                  <c:v>208644</c:v>
                </c:pt>
                <c:pt idx="170">
                  <c:v>208897</c:v>
                </c:pt>
                <c:pt idx="171">
                  <c:v>209393</c:v>
                </c:pt>
                <c:pt idx="172">
                  <c:v>210411</c:v>
                </c:pt>
                <c:pt idx="173">
                  <c:v>211109</c:v>
                </c:pt>
                <c:pt idx="174">
                  <c:v>214218</c:v>
                </c:pt>
                <c:pt idx="175">
                  <c:v>215536</c:v>
                </c:pt>
                <c:pt idx="176">
                  <c:v>216820</c:v>
                </c:pt>
                <c:pt idx="177">
                  <c:v>218934</c:v>
                </c:pt>
                <c:pt idx="178">
                  <c:v>222624</c:v>
                </c:pt>
                <c:pt idx="179">
                  <c:v>222136</c:v>
                </c:pt>
                <c:pt idx="180">
                  <c:v>220486</c:v>
                </c:pt>
                <c:pt idx="181">
                  <c:v>221074</c:v>
                </c:pt>
                <c:pt idx="182">
                  <c:v>222114</c:v>
                </c:pt>
                <c:pt idx="183">
                  <c:v>222567</c:v>
                </c:pt>
                <c:pt idx="184">
                  <c:v>221643</c:v>
                </c:pt>
                <c:pt idx="185">
                  <c:v>222502</c:v>
                </c:pt>
                <c:pt idx="186">
                  <c:v>224590</c:v>
                </c:pt>
                <c:pt idx="187">
                  <c:v>225986</c:v>
                </c:pt>
                <c:pt idx="188">
                  <c:v>226830</c:v>
                </c:pt>
                <c:pt idx="189">
                  <c:v>227751</c:v>
                </c:pt>
                <c:pt idx="190">
                  <c:v>227579</c:v>
                </c:pt>
                <c:pt idx="191">
                  <c:v>228040</c:v>
                </c:pt>
                <c:pt idx="192">
                  <c:v>228842</c:v>
                </c:pt>
                <c:pt idx="193">
                  <c:v>228285</c:v>
                </c:pt>
                <c:pt idx="194">
                  <c:v>228181</c:v>
                </c:pt>
                <c:pt idx="195">
                  <c:v>227978</c:v>
                </c:pt>
                <c:pt idx="196">
                  <c:v>229480</c:v>
                </c:pt>
                <c:pt idx="197">
                  <c:v>230098</c:v>
                </c:pt>
                <c:pt idx="198">
                  <c:v>228775</c:v>
                </c:pt>
                <c:pt idx="199">
                  <c:v>221478</c:v>
                </c:pt>
                <c:pt idx="200">
                  <c:v>223325</c:v>
                </c:pt>
                <c:pt idx="201">
                  <c:v>223754</c:v>
                </c:pt>
                <c:pt idx="202">
                  <c:v>225269</c:v>
                </c:pt>
                <c:pt idx="203">
                  <c:v>224622</c:v>
                </c:pt>
                <c:pt idx="204">
                  <c:v>223537</c:v>
                </c:pt>
                <c:pt idx="205">
                  <c:v>224046</c:v>
                </c:pt>
                <c:pt idx="206">
                  <c:v>225583</c:v>
                </c:pt>
                <c:pt idx="207">
                  <c:v>227588</c:v>
                </c:pt>
                <c:pt idx="208">
                  <c:v>228385</c:v>
                </c:pt>
                <c:pt idx="209">
                  <c:v>228809</c:v>
                </c:pt>
                <c:pt idx="210">
                  <c:v>229037</c:v>
                </c:pt>
                <c:pt idx="211">
                  <c:v>235480</c:v>
                </c:pt>
                <c:pt idx="212">
                  <c:v>232306</c:v>
                </c:pt>
                <c:pt idx="213">
                  <c:v>230011</c:v>
                </c:pt>
                <c:pt idx="214">
                  <c:v>225295</c:v>
                </c:pt>
                <c:pt idx="215">
                  <c:v>226658</c:v>
                </c:pt>
                <c:pt idx="216">
                  <c:v>227706</c:v>
                </c:pt>
                <c:pt idx="217">
                  <c:v>228255</c:v>
                </c:pt>
                <c:pt idx="218">
                  <c:v>228192</c:v>
                </c:pt>
                <c:pt idx="219">
                  <c:v>227801</c:v>
                </c:pt>
                <c:pt idx="220">
                  <c:v>227624</c:v>
                </c:pt>
                <c:pt idx="221">
                  <c:v>227260</c:v>
                </c:pt>
                <c:pt idx="222">
                  <c:v>227309</c:v>
                </c:pt>
                <c:pt idx="223">
                  <c:v>228268</c:v>
                </c:pt>
                <c:pt idx="224">
                  <c:v>229306</c:v>
                </c:pt>
                <c:pt idx="225">
                  <c:v>231155</c:v>
                </c:pt>
                <c:pt idx="226">
                  <c:v>235438</c:v>
                </c:pt>
                <c:pt idx="227">
                  <c:v>235233</c:v>
                </c:pt>
                <c:pt idx="228">
                  <c:v>234781</c:v>
                </c:pt>
                <c:pt idx="229">
                  <c:v>233572</c:v>
                </c:pt>
                <c:pt idx="230">
                  <c:v>232558</c:v>
                </c:pt>
                <c:pt idx="231">
                  <c:v>231119</c:v>
                </c:pt>
                <c:pt idx="232">
                  <c:v>228867</c:v>
                </c:pt>
                <c:pt idx="233">
                  <c:v>228130</c:v>
                </c:pt>
                <c:pt idx="234">
                  <c:v>228602</c:v>
                </c:pt>
                <c:pt idx="235">
                  <c:v>230257</c:v>
                </c:pt>
                <c:pt idx="236">
                  <c:v>232758</c:v>
                </c:pt>
                <c:pt idx="237">
                  <c:v>236231</c:v>
                </c:pt>
                <c:pt idx="238">
                  <c:v>237586</c:v>
                </c:pt>
                <c:pt idx="239">
                  <c:v>236508</c:v>
                </c:pt>
                <c:pt idx="240">
                  <c:v>236539</c:v>
                </c:pt>
                <c:pt idx="241">
                  <c:v>237744</c:v>
                </c:pt>
                <c:pt idx="242">
                  <c:v>239172</c:v>
                </c:pt>
                <c:pt idx="243">
                  <c:v>241429</c:v>
                </c:pt>
                <c:pt idx="244">
                  <c:v>242177</c:v>
                </c:pt>
                <c:pt idx="245">
                  <c:v>245525</c:v>
                </c:pt>
                <c:pt idx="246">
                  <c:v>244077</c:v>
                </c:pt>
                <c:pt idx="247">
                  <c:v>243463</c:v>
                </c:pt>
                <c:pt idx="248">
                  <c:v>242528</c:v>
                </c:pt>
                <c:pt idx="249">
                  <c:v>241019</c:v>
                </c:pt>
                <c:pt idx="250">
                  <c:v>241561</c:v>
                </c:pt>
                <c:pt idx="251">
                  <c:v>243185</c:v>
                </c:pt>
                <c:pt idx="252">
                  <c:v>243348</c:v>
                </c:pt>
                <c:pt idx="253">
                  <c:v>241671</c:v>
                </c:pt>
                <c:pt idx="254">
                  <c:v>241893</c:v>
                </c:pt>
                <c:pt idx="255">
                  <c:v>242616</c:v>
                </c:pt>
                <c:pt idx="256">
                  <c:v>246517</c:v>
                </c:pt>
                <c:pt idx="257">
                  <c:v>246194</c:v>
                </c:pt>
                <c:pt idx="258">
                  <c:v>246488</c:v>
                </c:pt>
                <c:pt idx="259">
                  <c:v>246596</c:v>
                </c:pt>
                <c:pt idx="260">
                  <c:v>248195</c:v>
                </c:pt>
                <c:pt idx="261">
                  <c:v>248774</c:v>
                </c:pt>
                <c:pt idx="262">
                  <c:v>249635</c:v>
                </c:pt>
                <c:pt idx="263">
                  <c:v>251067</c:v>
                </c:pt>
                <c:pt idx="264">
                  <c:v>252809</c:v>
                </c:pt>
                <c:pt idx="265">
                  <c:v>256543</c:v>
                </c:pt>
                <c:pt idx="266">
                  <c:v>259754</c:v>
                </c:pt>
                <c:pt idx="267">
                  <c:v>264089</c:v>
                </c:pt>
                <c:pt idx="268">
                  <c:v>265958</c:v>
                </c:pt>
                <c:pt idx="269">
                  <c:v>269823</c:v>
                </c:pt>
                <c:pt idx="270">
                  <c:v>275243</c:v>
                </c:pt>
                <c:pt idx="271">
                  <c:v>280842</c:v>
                </c:pt>
                <c:pt idx="272">
                  <c:v>283831</c:v>
                </c:pt>
                <c:pt idx="273">
                  <c:v>289785</c:v>
                </c:pt>
                <c:pt idx="274">
                  <c:v>293886</c:v>
                </c:pt>
                <c:pt idx="275">
                  <c:v>295377</c:v>
                </c:pt>
                <c:pt idx="276">
                  <c:v>296918</c:v>
                </c:pt>
                <c:pt idx="277">
                  <c:v>298247</c:v>
                </c:pt>
                <c:pt idx="278">
                  <c:v>302607</c:v>
                </c:pt>
                <c:pt idx="279">
                  <c:v>305937</c:v>
                </c:pt>
                <c:pt idx="280">
                  <c:v>309832</c:v>
                </c:pt>
                <c:pt idx="281">
                  <c:v>311771</c:v>
                </c:pt>
                <c:pt idx="282">
                  <c:v>316640</c:v>
                </c:pt>
                <c:pt idx="283">
                  <c:v>320527</c:v>
                </c:pt>
                <c:pt idx="284">
                  <c:v>326914</c:v>
                </c:pt>
                <c:pt idx="285">
                  <c:v>327419</c:v>
                </c:pt>
                <c:pt idx="286">
                  <c:v>328509</c:v>
                </c:pt>
                <c:pt idx="287">
                  <c:v>330237</c:v>
                </c:pt>
                <c:pt idx="288">
                  <c:v>330498</c:v>
                </c:pt>
                <c:pt idx="289">
                  <c:v>330654</c:v>
                </c:pt>
                <c:pt idx="290">
                  <c:v>331802</c:v>
                </c:pt>
                <c:pt idx="291">
                  <c:v>334822</c:v>
                </c:pt>
                <c:pt idx="292">
                  <c:v>337952</c:v>
                </c:pt>
                <c:pt idx="293">
                  <c:v>340791</c:v>
                </c:pt>
                <c:pt idx="294">
                  <c:v>340823</c:v>
                </c:pt>
                <c:pt idx="295">
                  <c:v>342853</c:v>
                </c:pt>
                <c:pt idx="296">
                  <c:v>336396</c:v>
                </c:pt>
                <c:pt idx="297">
                  <c:v>339630</c:v>
                </c:pt>
                <c:pt idx="298">
                  <c:v>341198</c:v>
                </c:pt>
                <c:pt idx="299">
                  <c:v>341831</c:v>
                </c:pt>
                <c:pt idx="300">
                  <c:v>342203</c:v>
                </c:pt>
                <c:pt idx="301">
                  <c:v>345177</c:v>
                </c:pt>
                <c:pt idx="302">
                  <c:v>348427</c:v>
                </c:pt>
                <c:pt idx="303">
                  <c:v>349240</c:v>
                </c:pt>
                <c:pt idx="304">
                  <c:v>348728</c:v>
                </c:pt>
                <c:pt idx="305">
                  <c:v>349192</c:v>
                </c:pt>
                <c:pt idx="306">
                  <c:v>349550</c:v>
                </c:pt>
                <c:pt idx="307">
                  <c:v>348472</c:v>
                </c:pt>
                <c:pt idx="308">
                  <c:v>355546</c:v>
                </c:pt>
                <c:pt idx="309">
                  <c:v>358885</c:v>
                </c:pt>
                <c:pt idx="310">
                  <c:v>360784</c:v>
                </c:pt>
                <c:pt idx="311">
                  <c:v>361659</c:v>
                </c:pt>
                <c:pt idx="312">
                  <c:v>358141</c:v>
                </c:pt>
                <c:pt idx="313">
                  <c:v>358104</c:v>
                </c:pt>
                <c:pt idx="314">
                  <c:v>357947</c:v>
                </c:pt>
                <c:pt idx="315">
                  <c:v>358480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7-40F5-85C7-BD2D6AEF666F}"/>
            </c:ext>
          </c:extLst>
        </c:ser>
        <c:ser>
          <c:idx val="1"/>
          <c:order val="1"/>
          <c:tx>
            <c:strRef>
              <c:f>Annualized!$P$2</c:f>
              <c:strCache>
                <c:ptCount val="1"/>
                <c:pt idx="0">
                  <c:v>Average Housing Unit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cat>
            <c:numRef>
              <c:f>Annualized!$A$52:$A$367</c:f>
              <c:numCache>
                <c:formatCode>mmm\-yy</c:formatCode>
                <c:ptCount val="316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  <c:pt idx="300">
                  <c:v>45658</c:v>
                </c:pt>
                <c:pt idx="301">
                  <c:v>45689</c:v>
                </c:pt>
                <c:pt idx="302">
                  <c:v>45717</c:v>
                </c:pt>
                <c:pt idx="303">
                  <c:v>45748</c:v>
                </c:pt>
                <c:pt idx="304">
                  <c:v>45778</c:v>
                </c:pt>
                <c:pt idx="305">
                  <c:v>45809</c:v>
                </c:pt>
                <c:pt idx="306">
                  <c:v>45839</c:v>
                </c:pt>
                <c:pt idx="307">
                  <c:v>45870</c:v>
                </c:pt>
                <c:pt idx="308">
                  <c:v>45901</c:v>
                </c:pt>
                <c:pt idx="309">
                  <c:v>45931</c:v>
                </c:pt>
                <c:pt idx="310">
                  <c:v>45962</c:v>
                </c:pt>
                <c:pt idx="311">
                  <c:v>45992</c:v>
                </c:pt>
                <c:pt idx="312">
                  <c:v>46023</c:v>
                </c:pt>
                <c:pt idx="313">
                  <c:v>46054</c:v>
                </c:pt>
                <c:pt idx="314">
                  <c:v>46082</c:v>
                </c:pt>
                <c:pt idx="315">
                  <c:v>46113</c:v>
                </c:pt>
              </c:numCache>
            </c:numRef>
          </c:cat>
          <c:val>
            <c:numRef>
              <c:f>Annualized!$P$52:$P$367</c:f>
              <c:numCache>
                <c:formatCode>_(* #,##0_);_(* \(#,##0\);_(* "-"??_);_(@_)</c:formatCode>
                <c:ptCount val="316"/>
                <c:pt idx="0">
                  <c:v>104519</c:v>
                </c:pt>
                <c:pt idx="1">
                  <c:v>104099</c:v>
                </c:pt>
                <c:pt idx="2">
                  <c:v>104101</c:v>
                </c:pt>
                <c:pt idx="3">
                  <c:v>104013</c:v>
                </c:pt>
                <c:pt idx="4">
                  <c:v>106058</c:v>
                </c:pt>
                <c:pt idx="5">
                  <c:v>104168</c:v>
                </c:pt>
                <c:pt idx="6">
                  <c:v>102551</c:v>
                </c:pt>
                <c:pt idx="7">
                  <c:v>104191</c:v>
                </c:pt>
                <c:pt idx="8">
                  <c:v>104882</c:v>
                </c:pt>
                <c:pt idx="9">
                  <c:v>105852</c:v>
                </c:pt>
                <c:pt idx="10">
                  <c:v>107620</c:v>
                </c:pt>
                <c:pt idx="11">
                  <c:v>108414</c:v>
                </c:pt>
                <c:pt idx="12">
                  <c:v>109630</c:v>
                </c:pt>
                <c:pt idx="13">
                  <c:v>108995</c:v>
                </c:pt>
                <c:pt idx="14">
                  <c:v>110609</c:v>
                </c:pt>
                <c:pt idx="15">
                  <c:v>111363</c:v>
                </c:pt>
                <c:pt idx="16">
                  <c:v>110241</c:v>
                </c:pt>
                <c:pt idx="17">
                  <c:v>114054</c:v>
                </c:pt>
                <c:pt idx="18">
                  <c:v>116820</c:v>
                </c:pt>
                <c:pt idx="19">
                  <c:v>118306</c:v>
                </c:pt>
                <c:pt idx="20">
                  <c:v>118010</c:v>
                </c:pt>
                <c:pt idx="21">
                  <c:v>116158</c:v>
                </c:pt>
                <c:pt idx="22">
                  <c:v>115802</c:v>
                </c:pt>
                <c:pt idx="23">
                  <c:v>115399</c:v>
                </c:pt>
                <c:pt idx="24">
                  <c:v>114812</c:v>
                </c:pt>
                <c:pt idx="25">
                  <c:v>115021</c:v>
                </c:pt>
                <c:pt idx="26">
                  <c:v>115374</c:v>
                </c:pt>
                <c:pt idx="27">
                  <c:v>114112</c:v>
                </c:pt>
                <c:pt idx="28">
                  <c:v>114050</c:v>
                </c:pt>
                <c:pt idx="29">
                  <c:v>113592</c:v>
                </c:pt>
                <c:pt idx="30">
                  <c:v>113398</c:v>
                </c:pt>
                <c:pt idx="31">
                  <c:v>112863</c:v>
                </c:pt>
                <c:pt idx="32">
                  <c:v>112830</c:v>
                </c:pt>
                <c:pt idx="33">
                  <c:v>113417</c:v>
                </c:pt>
                <c:pt idx="34">
                  <c:v>114647</c:v>
                </c:pt>
                <c:pt idx="35">
                  <c:v>115423</c:v>
                </c:pt>
                <c:pt idx="36">
                  <c:v>116081</c:v>
                </c:pt>
                <c:pt idx="37">
                  <c:v>116595</c:v>
                </c:pt>
                <c:pt idx="38">
                  <c:v>116440</c:v>
                </c:pt>
                <c:pt idx="39">
                  <c:v>118355</c:v>
                </c:pt>
                <c:pt idx="40">
                  <c:v>118151</c:v>
                </c:pt>
                <c:pt idx="41">
                  <c:v>119503</c:v>
                </c:pt>
                <c:pt idx="42">
                  <c:v>119786</c:v>
                </c:pt>
                <c:pt idx="43">
                  <c:v>121004</c:v>
                </c:pt>
                <c:pt idx="44">
                  <c:v>122536</c:v>
                </c:pt>
                <c:pt idx="45">
                  <c:v>124822</c:v>
                </c:pt>
                <c:pt idx="46">
                  <c:v>124765</c:v>
                </c:pt>
                <c:pt idx="47">
                  <c:v>126396</c:v>
                </c:pt>
                <c:pt idx="48">
                  <c:v>126493</c:v>
                </c:pt>
                <c:pt idx="49">
                  <c:v>128056</c:v>
                </c:pt>
                <c:pt idx="50">
                  <c:v>128426</c:v>
                </c:pt>
                <c:pt idx="51">
                  <c:v>130246</c:v>
                </c:pt>
                <c:pt idx="52">
                  <c:v>133196</c:v>
                </c:pt>
                <c:pt idx="53">
                  <c:v>134518</c:v>
                </c:pt>
                <c:pt idx="54">
                  <c:v>135567</c:v>
                </c:pt>
                <c:pt idx="55">
                  <c:v>136108</c:v>
                </c:pt>
                <c:pt idx="56">
                  <c:v>135879</c:v>
                </c:pt>
                <c:pt idx="57">
                  <c:v>135085</c:v>
                </c:pt>
                <c:pt idx="58">
                  <c:v>136019</c:v>
                </c:pt>
                <c:pt idx="59">
                  <c:v>136778</c:v>
                </c:pt>
                <c:pt idx="60">
                  <c:v>137312</c:v>
                </c:pt>
                <c:pt idx="61">
                  <c:v>137285</c:v>
                </c:pt>
                <c:pt idx="62">
                  <c:v>137947</c:v>
                </c:pt>
                <c:pt idx="63">
                  <c:v>137264</c:v>
                </c:pt>
                <c:pt idx="64">
                  <c:v>136928</c:v>
                </c:pt>
                <c:pt idx="65">
                  <c:v>137251</c:v>
                </c:pt>
                <c:pt idx="66">
                  <c:v>137489</c:v>
                </c:pt>
                <c:pt idx="67">
                  <c:v>138714</c:v>
                </c:pt>
                <c:pt idx="68">
                  <c:v>138840</c:v>
                </c:pt>
                <c:pt idx="69">
                  <c:v>140780</c:v>
                </c:pt>
                <c:pt idx="70">
                  <c:v>141179</c:v>
                </c:pt>
                <c:pt idx="71">
                  <c:v>141174</c:v>
                </c:pt>
                <c:pt idx="72">
                  <c:v>142148</c:v>
                </c:pt>
                <c:pt idx="73">
                  <c:v>142214</c:v>
                </c:pt>
                <c:pt idx="74">
                  <c:v>139459</c:v>
                </c:pt>
                <c:pt idx="75">
                  <c:v>141567</c:v>
                </c:pt>
                <c:pt idx="76">
                  <c:v>141862</c:v>
                </c:pt>
                <c:pt idx="77">
                  <c:v>140759</c:v>
                </c:pt>
                <c:pt idx="78">
                  <c:v>142496</c:v>
                </c:pt>
                <c:pt idx="79">
                  <c:v>142350</c:v>
                </c:pt>
                <c:pt idx="80">
                  <c:v>144294</c:v>
                </c:pt>
                <c:pt idx="81">
                  <c:v>144335</c:v>
                </c:pt>
                <c:pt idx="82">
                  <c:v>145080</c:v>
                </c:pt>
                <c:pt idx="83">
                  <c:v>145438</c:v>
                </c:pt>
                <c:pt idx="84">
                  <c:v>144434</c:v>
                </c:pt>
                <c:pt idx="85">
                  <c:v>145086</c:v>
                </c:pt>
                <c:pt idx="86">
                  <c:v>150539</c:v>
                </c:pt>
                <c:pt idx="87">
                  <c:v>151131</c:v>
                </c:pt>
                <c:pt idx="88">
                  <c:v>153146</c:v>
                </c:pt>
                <c:pt idx="89">
                  <c:v>155483</c:v>
                </c:pt>
                <c:pt idx="90">
                  <c:v>155356</c:v>
                </c:pt>
                <c:pt idx="91">
                  <c:v>156528</c:v>
                </c:pt>
                <c:pt idx="92">
                  <c:v>155390</c:v>
                </c:pt>
                <c:pt idx="93">
                  <c:v>156303</c:v>
                </c:pt>
                <c:pt idx="94">
                  <c:v>156656</c:v>
                </c:pt>
                <c:pt idx="95">
                  <c:v>157239</c:v>
                </c:pt>
                <c:pt idx="96">
                  <c:v>157381</c:v>
                </c:pt>
                <c:pt idx="97">
                  <c:v>157108</c:v>
                </c:pt>
                <c:pt idx="98">
                  <c:v>157998</c:v>
                </c:pt>
                <c:pt idx="99">
                  <c:v>157432</c:v>
                </c:pt>
                <c:pt idx="100">
                  <c:v>156835</c:v>
                </c:pt>
                <c:pt idx="101">
                  <c:v>156457</c:v>
                </c:pt>
                <c:pt idx="102">
                  <c:v>157147</c:v>
                </c:pt>
                <c:pt idx="103">
                  <c:v>155825</c:v>
                </c:pt>
                <c:pt idx="104">
                  <c:v>157973</c:v>
                </c:pt>
                <c:pt idx="105">
                  <c:v>154910</c:v>
                </c:pt>
                <c:pt idx="106">
                  <c:v>153951</c:v>
                </c:pt>
                <c:pt idx="107">
                  <c:v>153470</c:v>
                </c:pt>
                <c:pt idx="108">
                  <c:v>153501</c:v>
                </c:pt>
                <c:pt idx="109">
                  <c:v>154155</c:v>
                </c:pt>
                <c:pt idx="110">
                  <c:v>155206</c:v>
                </c:pt>
                <c:pt idx="111">
                  <c:v>155653</c:v>
                </c:pt>
                <c:pt idx="112">
                  <c:v>155697</c:v>
                </c:pt>
                <c:pt idx="113">
                  <c:v>156753</c:v>
                </c:pt>
                <c:pt idx="114">
                  <c:v>159678</c:v>
                </c:pt>
                <c:pt idx="115">
                  <c:v>161681</c:v>
                </c:pt>
                <c:pt idx="116">
                  <c:v>161805</c:v>
                </c:pt>
                <c:pt idx="117">
                  <c:v>159825</c:v>
                </c:pt>
                <c:pt idx="118">
                  <c:v>161122</c:v>
                </c:pt>
                <c:pt idx="119">
                  <c:v>160150</c:v>
                </c:pt>
                <c:pt idx="120">
                  <c:v>160544</c:v>
                </c:pt>
                <c:pt idx="121">
                  <c:v>160763</c:v>
                </c:pt>
                <c:pt idx="122">
                  <c:v>160058</c:v>
                </c:pt>
                <c:pt idx="123">
                  <c:v>160735</c:v>
                </c:pt>
                <c:pt idx="124">
                  <c:v>159647</c:v>
                </c:pt>
                <c:pt idx="125">
                  <c:v>160873</c:v>
                </c:pt>
                <c:pt idx="126">
                  <c:v>157755</c:v>
                </c:pt>
                <c:pt idx="127">
                  <c:v>157599</c:v>
                </c:pt>
                <c:pt idx="128">
                  <c:v>156837</c:v>
                </c:pt>
                <c:pt idx="129">
                  <c:v>161738</c:v>
                </c:pt>
                <c:pt idx="130">
                  <c:v>161603</c:v>
                </c:pt>
                <c:pt idx="131">
                  <c:v>161273</c:v>
                </c:pt>
                <c:pt idx="132">
                  <c:v>160786</c:v>
                </c:pt>
                <c:pt idx="133">
                  <c:v>160409</c:v>
                </c:pt>
                <c:pt idx="134">
                  <c:v>161246</c:v>
                </c:pt>
                <c:pt idx="135">
                  <c:v>157482</c:v>
                </c:pt>
                <c:pt idx="136">
                  <c:v>160031</c:v>
                </c:pt>
                <c:pt idx="137">
                  <c:v>160059</c:v>
                </c:pt>
                <c:pt idx="138">
                  <c:v>161742</c:v>
                </c:pt>
                <c:pt idx="139">
                  <c:v>162352</c:v>
                </c:pt>
                <c:pt idx="140">
                  <c:v>162568</c:v>
                </c:pt>
                <c:pt idx="141">
                  <c:v>163266</c:v>
                </c:pt>
                <c:pt idx="142">
                  <c:v>163342</c:v>
                </c:pt>
                <c:pt idx="143">
                  <c:v>164838</c:v>
                </c:pt>
                <c:pt idx="144">
                  <c:v>164552</c:v>
                </c:pt>
                <c:pt idx="145">
                  <c:v>164919</c:v>
                </c:pt>
                <c:pt idx="146">
                  <c:v>165999</c:v>
                </c:pt>
                <c:pt idx="147">
                  <c:v>171747</c:v>
                </c:pt>
                <c:pt idx="148">
                  <c:v>171366</c:v>
                </c:pt>
                <c:pt idx="149">
                  <c:v>171800</c:v>
                </c:pt>
                <c:pt idx="150">
                  <c:v>172126</c:v>
                </c:pt>
                <c:pt idx="151">
                  <c:v>171315</c:v>
                </c:pt>
                <c:pt idx="152">
                  <c:v>171791</c:v>
                </c:pt>
                <c:pt idx="153">
                  <c:v>171473</c:v>
                </c:pt>
                <c:pt idx="154">
                  <c:v>169879</c:v>
                </c:pt>
                <c:pt idx="155">
                  <c:v>170059</c:v>
                </c:pt>
                <c:pt idx="156">
                  <c:v>171190</c:v>
                </c:pt>
                <c:pt idx="157">
                  <c:v>171248</c:v>
                </c:pt>
                <c:pt idx="158">
                  <c:v>172162</c:v>
                </c:pt>
                <c:pt idx="159">
                  <c:v>176672</c:v>
                </c:pt>
                <c:pt idx="160">
                  <c:v>176969</c:v>
                </c:pt>
                <c:pt idx="161">
                  <c:v>178513</c:v>
                </c:pt>
                <c:pt idx="162">
                  <c:v>178957</c:v>
                </c:pt>
                <c:pt idx="163">
                  <c:v>179356</c:v>
                </c:pt>
                <c:pt idx="164">
                  <c:v>181426</c:v>
                </c:pt>
                <c:pt idx="165">
                  <c:v>178553</c:v>
                </c:pt>
                <c:pt idx="166">
                  <c:v>180192</c:v>
                </c:pt>
                <c:pt idx="167">
                  <c:v>181440</c:v>
                </c:pt>
                <c:pt idx="168">
                  <c:v>182939</c:v>
                </c:pt>
                <c:pt idx="169">
                  <c:v>183642</c:v>
                </c:pt>
                <c:pt idx="170">
                  <c:v>183081</c:v>
                </c:pt>
                <c:pt idx="171">
                  <c:v>178029</c:v>
                </c:pt>
                <c:pt idx="172">
                  <c:v>180269</c:v>
                </c:pt>
                <c:pt idx="173">
                  <c:v>179999</c:v>
                </c:pt>
                <c:pt idx="174">
                  <c:v>180937</c:v>
                </c:pt>
                <c:pt idx="175">
                  <c:v>180636</c:v>
                </c:pt>
                <c:pt idx="176">
                  <c:v>177552</c:v>
                </c:pt>
                <c:pt idx="177">
                  <c:v>181801</c:v>
                </c:pt>
                <c:pt idx="178">
                  <c:v>183632</c:v>
                </c:pt>
                <c:pt idx="179">
                  <c:v>183452</c:v>
                </c:pt>
                <c:pt idx="180">
                  <c:v>182697</c:v>
                </c:pt>
                <c:pt idx="181">
                  <c:v>182593</c:v>
                </c:pt>
                <c:pt idx="182">
                  <c:v>184327</c:v>
                </c:pt>
                <c:pt idx="183">
                  <c:v>186181</c:v>
                </c:pt>
                <c:pt idx="184">
                  <c:v>183809</c:v>
                </c:pt>
                <c:pt idx="185">
                  <c:v>184098</c:v>
                </c:pt>
                <c:pt idx="186">
                  <c:v>187158</c:v>
                </c:pt>
                <c:pt idx="187">
                  <c:v>189072</c:v>
                </c:pt>
                <c:pt idx="188">
                  <c:v>191942</c:v>
                </c:pt>
                <c:pt idx="189">
                  <c:v>192708</c:v>
                </c:pt>
                <c:pt idx="190">
                  <c:v>191409</c:v>
                </c:pt>
                <c:pt idx="191">
                  <c:v>190879</c:v>
                </c:pt>
                <c:pt idx="192">
                  <c:v>187738</c:v>
                </c:pt>
                <c:pt idx="193">
                  <c:v>187987</c:v>
                </c:pt>
                <c:pt idx="194">
                  <c:v>187785</c:v>
                </c:pt>
                <c:pt idx="195">
                  <c:v>185567</c:v>
                </c:pt>
                <c:pt idx="196">
                  <c:v>188497</c:v>
                </c:pt>
                <c:pt idx="197">
                  <c:v>189368</c:v>
                </c:pt>
                <c:pt idx="198">
                  <c:v>186589</c:v>
                </c:pt>
                <c:pt idx="199">
                  <c:v>182898</c:v>
                </c:pt>
                <c:pt idx="200">
                  <c:v>184720</c:v>
                </c:pt>
                <c:pt idx="201">
                  <c:v>185921</c:v>
                </c:pt>
                <c:pt idx="202">
                  <c:v>186977</c:v>
                </c:pt>
                <c:pt idx="203">
                  <c:v>186190</c:v>
                </c:pt>
                <c:pt idx="204">
                  <c:v>187467</c:v>
                </c:pt>
                <c:pt idx="205">
                  <c:v>187795</c:v>
                </c:pt>
                <c:pt idx="206">
                  <c:v>188293</c:v>
                </c:pt>
                <c:pt idx="207">
                  <c:v>190789</c:v>
                </c:pt>
                <c:pt idx="208">
                  <c:v>188882</c:v>
                </c:pt>
                <c:pt idx="209">
                  <c:v>187674</c:v>
                </c:pt>
                <c:pt idx="210">
                  <c:v>187277</c:v>
                </c:pt>
                <c:pt idx="211">
                  <c:v>188079</c:v>
                </c:pt>
                <c:pt idx="212">
                  <c:v>189002</c:v>
                </c:pt>
                <c:pt idx="213">
                  <c:v>188352</c:v>
                </c:pt>
                <c:pt idx="214">
                  <c:v>187922</c:v>
                </c:pt>
                <c:pt idx="215">
                  <c:v>186774</c:v>
                </c:pt>
                <c:pt idx="216">
                  <c:v>186812</c:v>
                </c:pt>
                <c:pt idx="217">
                  <c:v>187257</c:v>
                </c:pt>
                <c:pt idx="218">
                  <c:v>186905</c:v>
                </c:pt>
                <c:pt idx="219">
                  <c:v>185671</c:v>
                </c:pt>
                <c:pt idx="220">
                  <c:v>186484</c:v>
                </c:pt>
                <c:pt idx="221">
                  <c:v>186908</c:v>
                </c:pt>
                <c:pt idx="222">
                  <c:v>186237</c:v>
                </c:pt>
                <c:pt idx="223">
                  <c:v>189343</c:v>
                </c:pt>
                <c:pt idx="224">
                  <c:v>188775</c:v>
                </c:pt>
                <c:pt idx="225">
                  <c:v>187188</c:v>
                </c:pt>
                <c:pt idx="226">
                  <c:v>189065</c:v>
                </c:pt>
                <c:pt idx="227">
                  <c:v>192800</c:v>
                </c:pt>
                <c:pt idx="228">
                  <c:v>193950</c:v>
                </c:pt>
                <c:pt idx="229">
                  <c:v>193289</c:v>
                </c:pt>
                <c:pt idx="230">
                  <c:v>193154</c:v>
                </c:pt>
                <c:pt idx="231">
                  <c:v>196687</c:v>
                </c:pt>
                <c:pt idx="232">
                  <c:v>197395</c:v>
                </c:pt>
                <c:pt idx="233">
                  <c:v>196738</c:v>
                </c:pt>
                <c:pt idx="234">
                  <c:v>199320</c:v>
                </c:pt>
                <c:pt idx="235">
                  <c:v>200732</c:v>
                </c:pt>
                <c:pt idx="236">
                  <c:v>204318</c:v>
                </c:pt>
                <c:pt idx="237">
                  <c:v>208441</c:v>
                </c:pt>
                <c:pt idx="238">
                  <c:v>209763</c:v>
                </c:pt>
                <c:pt idx="239">
                  <c:v>209217</c:v>
                </c:pt>
                <c:pt idx="240">
                  <c:v>209220</c:v>
                </c:pt>
                <c:pt idx="241">
                  <c:v>210611</c:v>
                </c:pt>
                <c:pt idx="242">
                  <c:v>210725</c:v>
                </c:pt>
                <c:pt idx="243">
                  <c:v>210476</c:v>
                </c:pt>
                <c:pt idx="244">
                  <c:v>210693</c:v>
                </c:pt>
                <c:pt idx="245">
                  <c:v>214798</c:v>
                </c:pt>
                <c:pt idx="246">
                  <c:v>216477</c:v>
                </c:pt>
                <c:pt idx="247">
                  <c:v>216827</c:v>
                </c:pt>
                <c:pt idx="248">
                  <c:v>214556</c:v>
                </c:pt>
                <c:pt idx="249">
                  <c:v>215788</c:v>
                </c:pt>
                <c:pt idx="250">
                  <c:v>215334</c:v>
                </c:pt>
                <c:pt idx="251">
                  <c:v>215751</c:v>
                </c:pt>
                <c:pt idx="252">
                  <c:v>216915</c:v>
                </c:pt>
                <c:pt idx="253">
                  <c:v>215287</c:v>
                </c:pt>
                <c:pt idx="254">
                  <c:v>216855</c:v>
                </c:pt>
                <c:pt idx="255">
                  <c:v>212891</c:v>
                </c:pt>
                <c:pt idx="256">
                  <c:v>216664</c:v>
                </c:pt>
                <c:pt idx="257">
                  <c:v>215668</c:v>
                </c:pt>
                <c:pt idx="258">
                  <c:v>213531</c:v>
                </c:pt>
                <c:pt idx="259">
                  <c:v>215438</c:v>
                </c:pt>
                <c:pt idx="260">
                  <c:v>217149</c:v>
                </c:pt>
                <c:pt idx="261">
                  <c:v>216620</c:v>
                </c:pt>
                <c:pt idx="262">
                  <c:v>217300</c:v>
                </c:pt>
                <c:pt idx="263">
                  <c:v>219773</c:v>
                </c:pt>
                <c:pt idx="264">
                  <c:v>220017</c:v>
                </c:pt>
                <c:pt idx="265">
                  <c:v>222969</c:v>
                </c:pt>
                <c:pt idx="266">
                  <c:v>224804</c:v>
                </c:pt>
                <c:pt idx="267">
                  <c:v>231503</c:v>
                </c:pt>
                <c:pt idx="268">
                  <c:v>230232</c:v>
                </c:pt>
                <c:pt idx="269">
                  <c:v>234535</c:v>
                </c:pt>
                <c:pt idx="270">
                  <c:v>239981</c:v>
                </c:pt>
                <c:pt idx="271">
                  <c:v>239849</c:v>
                </c:pt>
                <c:pt idx="272">
                  <c:v>239523</c:v>
                </c:pt>
                <c:pt idx="273">
                  <c:v>241466</c:v>
                </c:pt>
                <c:pt idx="274">
                  <c:v>240487</c:v>
                </c:pt>
                <c:pt idx="275">
                  <c:v>237685</c:v>
                </c:pt>
                <c:pt idx="276">
                  <c:v>238235</c:v>
                </c:pt>
                <c:pt idx="277">
                  <c:v>236516</c:v>
                </c:pt>
                <c:pt idx="278">
                  <c:v>237080</c:v>
                </c:pt>
                <c:pt idx="279">
                  <c:v>242392</c:v>
                </c:pt>
                <c:pt idx="280">
                  <c:v>247379</c:v>
                </c:pt>
                <c:pt idx="281">
                  <c:v>247544</c:v>
                </c:pt>
                <c:pt idx="282">
                  <c:v>251065</c:v>
                </c:pt>
                <c:pt idx="283">
                  <c:v>258758</c:v>
                </c:pt>
                <c:pt idx="284">
                  <c:v>263899</c:v>
                </c:pt>
                <c:pt idx="285">
                  <c:v>269481</c:v>
                </c:pt>
                <c:pt idx="286">
                  <c:v>278138</c:v>
                </c:pt>
                <c:pt idx="287">
                  <c:v>279719</c:v>
                </c:pt>
                <c:pt idx="288">
                  <c:v>280523</c:v>
                </c:pt>
                <c:pt idx="289">
                  <c:v>282795</c:v>
                </c:pt>
                <c:pt idx="290">
                  <c:v>288530</c:v>
                </c:pt>
                <c:pt idx="291">
                  <c:v>290786</c:v>
                </c:pt>
                <c:pt idx="292">
                  <c:v>294039</c:v>
                </c:pt>
                <c:pt idx="293">
                  <c:v>297424</c:v>
                </c:pt>
                <c:pt idx="294">
                  <c:v>288307</c:v>
                </c:pt>
                <c:pt idx="295">
                  <c:v>283554</c:v>
                </c:pt>
                <c:pt idx="296">
                  <c:v>279001</c:v>
                </c:pt>
                <c:pt idx="297">
                  <c:v>280590</c:v>
                </c:pt>
                <c:pt idx="298">
                  <c:v>272924</c:v>
                </c:pt>
                <c:pt idx="299">
                  <c:v>275309</c:v>
                </c:pt>
                <c:pt idx="300">
                  <c:v>276403</c:v>
                </c:pt>
                <c:pt idx="301">
                  <c:v>271635</c:v>
                </c:pt>
                <c:pt idx="302">
                  <c:v>268546</c:v>
                </c:pt>
                <c:pt idx="303">
                  <c:v>267694</c:v>
                </c:pt>
                <c:pt idx="304">
                  <c:v>266587</c:v>
                </c:pt>
                <c:pt idx="305">
                  <c:v>262135</c:v>
                </c:pt>
                <c:pt idx="306">
                  <c:v>267025</c:v>
                </c:pt>
                <c:pt idx="307">
                  <c:v>266975</c:v>
                </c:pt>
                <c:pt idx="308">
                  <c:v>272767</c:v>
                </c:pt>
                <c:pt idx="309">
                  <c:v>269921</c:v>
                </c:pt>
                <c:pt idx="310">
                  <c:v>276409</c:v>
                </c:pt>
                <c:pt idx="311">
                  <c:v>275026</c:v>
                </c:pt>
                <c:pt idx="312">
                  <c:v>269817</c:v>
                </c:pt>
                <c:pt idx="313">
                  <c:v>276319</c:v>
                </c:pt>
                <c:pt idx="314">
                  <c:v>278617</c:v>
                </c:pt>
                <c:pt idx="315">
                  <c:v>275011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7-40F5-85C7-BD2D6AEF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213712"/>
        <c:axId val="1"/>
      </c:lineChart>
      <c:dateAx>
        <c:axId val="72821371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28213712"/>
        <c:crosses val="autoZero"/>
        <c:crossBetween val="between"/>
        <c:majorUnit val="25000"/>
      </c:valAx>
    </c:plotArea>
    <c:legend>
      <c:legendPos val="r"/>
      <c:layout>
        <c:manualLayout>
          <c:xMode val="edge"/>
          <c:yMode val="edge"/>
          <c:x val="0.4907749077490775"/>
          <c:y val="0.59356909333701713"/>
          <c:w val="0.45202952029520294"/>
          <c:h val="0.16666728062500957"/>
        </c:manualLayout>
      </c:layout>
      <c:overlay val="0"/>
      <c:spPr>
        <a:solidFill>
          <a:schemeClr val="bg1">
            <a:lumMod val="95000"/>
          </a:schemeClr>
        </a:solidFill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377</xdr:row>
      <xdr:rowOff>85725</xdr:rowOff>
    </xdr:from>
    <xdr:to>
      <xdr:col>11</xdr:col>
      <xdr:colOff>69272</xdr:colOff>
      <xdr:row>393</xdr:row>
      <xdr:rowOff>77932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373</xdr:row>
      <xdr:rowOff>180975</xdr:rowOff>
    </xdr:from>
    <xdr:to>
      <xdr:col>20</xdr:col>
      <xdr:colOff>57151</xdr:colOff>
      <xdr:row>394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64</xdr:row>
      <xdr:rowOff>47625</xdr:rowOff>
    </xdr:from>
    <xdr:to>
      <xdr:col>10</xdr:col>
      <xdr:colOff>599334</xdr:colOff>
      <xdr:row>98</xdr:row>
      <xdr:rowOff>151577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75A5C9-9691-49F8-A032-66E34040D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12239625"/>
          <a:ext cx="5923809" cy="6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2276474</xdr:colOff>
      <xdr:row>3</xdr:row>
      <xdr:rowOff>53485</xdr:rowOff>
    </xdr:from>
    <xdr:to>
      <xdr:col>16</xdr:col>
      <xdr:colOff>447675</xdr:colOff>
      <xdr:row>32</xdr:row>
      <xdr:rowOff>95493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083CBF-1C2A-4696-959C-007CAC1F0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3633" r="34540" b="4248"/>
        <a:stretch/>
      </xdr:blipFill>
      <xdr:spPr>
        <a:xfrm>
          <a:off x="2276474" y="624985"/>
          <a:ext cx="9867901" cy="5566508"/>
        </a:xfrm>
        <a:prstGeom prst="rect">
          <a:avLst/>
        </a:prstGeom>
      </xdr:spPr>
    </xdr:pic>
    <xdr:clientData/>
  </xdr:twoCellAnchor>
  <xdr:twoCellAnchor editAs="oneCell">
    <xdr:from>
      <xdr:col>0</xdr:col>
      <xdr:colOff>2419350</xdr:colOff>
      <xdr:row>36</xdr:row>
      <xdr:rowOff>68222</xdr:rowOff>
    </xdr:from>
    <xdr:to>
      <xdr:col>14</xdr:col>
      <xdr:colOff>276224</xdr:colOff>
      <xdr:row>61</xdr:row>
      <xdr:rowOff>17763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189A7C5-95E0-438B-83F6-B852EEA74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425" r="33412"/>
        <a:stretch/>
      </xdr:blipFill>
      <xdr:spPr>
        <a:xfrm>
          <a:off x="2419350" y="6926222"/>
          <a:ext cx="8334374" cy="4712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census.gov/construction/bps/schedule.html" TargetMode="External"/><Relationship Id="rId1" Type="http://schemas.openxmlformats.org/officeDocument/2006/relationships/hyperlink" Target="http://www.census.gov/construction/bps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88"/>
  <sheetViews>
    <sheetView tabSelected="1" zoomScale="110" zoomScaleNormal="110" workbookViewId="0">
      <pane xSplit="1" ySplit="4" topLeftCell="B354" activePane="bottomRight" state="frozenSplit"/>
      <selection activeCell="B326" sqref="B326"/>
      <selection pane="topRight" activeCell="B326" sqref="B326"/>
      <selection pane="bottomLeft" activeCell="B326" sqref="B326"/>
      <selection pane="bottomRight" activeCell="A368" sqref="A368"/>
    </sheetView>
  </sheetViews>
  <sheetFormatPr defaultRowHeight="15" x14ac:dyDescent="0.25"/>
  <cols>
    <col min="2" max="2" width="11.5703125" bestFit="1" customWidth="1"/>
    <col min="3" max="3" width="11.28515625" bestFit="1" customWidth="1"/>
    <col min="4" max="5" width="9.7109375" bestFit="1" customWidth="1"/>
    <col min="6" max="6" width="11.28515625" bestFit="1" customWidth="1"/>
    <col min="9" max="10" width="11.28515625" bestFit="1" customWidth="1"/>
    <col min="11" max="12" width="10.28515625" bestFit="1" customWidth="1"/>
    <col min="13" max="13" width="10.5703125" bestFit="1" customWidth="1"/>
    <col min="15" max="15" width="16.42578125" customWidth="1"/>
    <col min="16" max="16" width="11.42578125" customWidth="1"/>
  </cols>
  <sheetData>
    <row r="1" spans="1:16" x14ac:dyDescent="0.25">
      <c r="A1" s="46" t="s">
        <v>0</v>
      </c>
      <c r="B1" s="46"/>
      <c r="C1" s="46"/>
      <c r="D1" s="46"/>
      <c r="E1" s="46"/>
      <c r="F1" s="46"/>
      <c r="G1" s="9"/>
      <c r="H1" s="46" t="s">
        <v>4</v>
      </c>
      <c r="I1" s="46"/>
      <c r="J1" s="46"/>
      <c r="K1" s="46"/>
      <c r="L1" s="46"/>
      <c r="M1" s="46"/>
    </row>
    <row r="2" spans="1:16" ht="45" x14ac:dyDescent="0.25">
      <c r="A2" s="1"/>
      <c r="B2" s="2" t="s">
        <v>6</v>
      </c>
      <c r="C2" s="2" t="s">
        <v>10</v>
      </c>
      <c r="D2" s="2">
        <v>2</v>
      </c>
      <c r="E2" s="3" t="s">
        <v>2</v>
      </c>
      <c r="F2" s="2" t="s">
        <v>3</v>
      </c>
      <c r="G2" s="2"/>
      <c r="H2" s="1"/>
      <c r="I2" s="2" t="s">
        <v>6</v>
      </c>
      <c r="J2" s="2" t="s">
        <v>5</v>
      </c>
      <c r="K2" s="2">
        <v>2</v>
      </c>
      <c r="L2" s="3" t="s">
        <v>2</v>
      </c>
      <c r="M2" s="2" t="s">
        <v>3</v>
      </c>
      <c r="O2" s="12" t="s">
        <v>9</v>
      </c>
      <c r="P2" s="12" t="s">
        <v>8</v>
      </c>
    </row>
    <row r="3" spans="1:16" x14ac:dyDescent="0.25">
      <c r="A3" s="4">
        <v>35034</v>
      </c>
      <c r="B3" s="11">
        <f>SUM(Data!B3:B14)</f>
        <v>10641</v>
      </c>
      <c r="C3" s="11">
        <f>SUM(Data!C3:C14)</f>
        <v>7099</v>
      </c>
      <c r="D3" s="11">
        <f>SUM(Data!D3:D14)</f>
        <v>414</v>
      </c>
      <c r="E3" s="11">
        <f>SUM(Data!E3:E14)</f>
        <v>396</v>
      </c>
      <c r="F3" s="11">
        <f>SUM(Data!F3:F14)</f>
        <v>2732</v>
      </c>
      <c r="G3" s="5"/>
      <c r="H3" s="4">
        <v>35034</v>
      </c>
      <c r="I3" s="11">
        <f>SUM(Data!I3:I14)</f>
        <v>915957</v>
      </c>
      <c r="J3" s="11">
        <f>SUM(Data!J3:J14)</f>
        <v>758478</v>
      </c>
      <c r="K3" s="11">
        <f>SUM(Data!K3:K14)</f>
        <v>24857</v>
      </c>
      <c r="L3" s="11">
        <f>SUM(Data!L3:L14)</f>
        <v>19857</v>
      </c>
      <c r="M3" s="11">
        <f>SUM(Data!M3:M14)</f>
        <v>112765</v>
      </c>
      <c r="O3" s="11">
        <f>ROUND(1000*(J3/C3),0)</f>
        <v>106843</v>
      </c>
      <c r="P3" s="11">
        <f>ROUND(1000*(I3/B3),0)</f>
        <v>86078</v>
      </c>
    </row>
    <row r="4" spans="1:16" x14ac:dyDescent="0.25">
      <c r="A4" s="4">
        <v>35065</v>
      </c>
      <c r="B4" s="11">
        <f>SUM(Data!B4:B15)</f>
        <v>10662</v>
      </c>
      <c r="C4" s="11">
        <f>SUM(Data!C4:C15)</f>
        <v>7159</v>
      </c>
      <c r="D4" s="11">
        <f>SUM(Data!D4:D15)</f>
        <v>412</v>
      </c>
      <c r="E4" s="11">
        <f>SUM(Data!E4:E15)</f>
        <v>402</v>
      </c>
      <c r="F4" s="11">
        <f>SUM(Data!F4:F15)</f>
        <v>2689</v>
      </c>
      <c r="G4" s="5"/>
      <c r="H4" s="4">
        <v>35065</v>
      </c>
      <c r="I4" s="11">
        <f>SUM(Data!I4:I15)</f>
        <v>919778</v>
      </c>
      <c r="J4" s="11">
        <f>SUM(Data!J4:J15)</f>
        <v>763423</v>
      </c>
      <c r="K4" s="11">
        <f>SUM(Data!K4:K15)</f>
        <v>24883</v>
      </c>
      <c r="L4" s="11">
        <f>SUM(Data!L4:L15)</f>
        <v>20469</v>
      </c>
      <c r="M4" s="11">
        <f>SUM(Data!M4:M15)</f>
        <v>111003</v>
      </c>
      <c r="O4" s="11">
        <f t="shared" ref="O4:O67" si="0">ROUND(1000*(J4/C4),0)</f>
        <v>106638</v>
      </c>
      <c r="P4" s="11">
        <f t="shared" ref="P4:P67" si="1">ROUND(1000*(I4/B4),0)</f>
        <v>86267</v>
      </c>
    </row>
    <row r="5" spans="1:16" x14ac:dyDescent="0.25">
      <c r="A5" s="4">
        <v>35096</v>
      </c>
      <c r="B5" s="11">
        <f>SUM(Data!B5:B16)</f>
        <v>10709</v>
      </c>
      <c r="C5" s="11">
        <f>SUM(Data!C5:C16)</f>
        <v>7247</v>
      </c>
      <c r="D5" s="11">
        <f>SUM(Data!D5:D16)</f>
        <v>396</v>
      </c>
      <c r="E5" s="11">
        <f>SUM(Data!E5:E16)</f>
        <v>366</v>
      </c>
      <c r="F5" s="11">
        <f>SUM(Data!F5:F16)</f>
        <v>2700</v>
      </c>
      <c r="G5" s="5"/>
      <c r="H5" s="4">
        <v>35096</v>
      </c>
      <c r="I5" s="11">
        <f>SUM(Data!I5:I16)</f>
        <v>931053</v>
      </c>
      <c r="J5" s="11">
        <f>SUM(Data!J5:J16)</f>
        <v>772954</v>
      </c>
      <c r="K5" s="11">
        <f>SUM(Data!K5:K16)</f>
        <v>23852</v>
      </c>
      <c r="L5" s="11">
        <f>SUM(Data!L5:L16)</f>
        <v>21246</v>
      </c>
      <c r="M5" s="11">
        <f>SUM(Data!M5:M16)</f>
        <v>113001</v>
      </c>
      <c r="O5" s="11">
        <f t="shared" si="0"/>
        <v>106658</v>
      </c>
      <c r="P5" s="11">
        <f t="shared" si="1"/>
        <v>86941</v>
      </c>
    </row>
    <row r="6" spans="1:16" x14ac:dyDescent="0.25">
      <c r="A6" s="4">
        <v>35125</v>
      </c>
      <c r="B6" s="11">
        <f>SUM(Data!B6:B17)</f>
        <v>11140</v>
      </c>
      <c r="C6" s="11">
        <f>SUM(Data!C6:C17)</f>
        <v>7437</v>
      </c>
      <c r="D6" s="11">
        <f>SUM(Data!D6:D17)</f>
        <v>372</v>
      </c>
      <c r="E6" s="11">
        <f>SUM(Data!E6:E17)</f>
        <v>340</v>
      </c>
      <c r="F6" s="11">
        <f>SUM(Data!F6:F17)</f>
        <v>2991</v>
      </c>
      <c r="G6" s="5"/>
      <c r="H6" s="4">
        <v>35125</v>
      </c>
      <c r="I6" s="11">
        <f>SUM(Data!I6:I17)</f>
        <v>971262</v>
      </c>
      <c r="J6" s="11">
        <f>SUM(Data!J6:J17)</f>
        <v>800065</v>
      </c>
      <c r="K6" s="11">
        <f>SUM(Data!K6:K17)</f>
        <v>23054</v>
      </c>
      <c r="L6" s="11">
        <f>SUM(Data!L6:L17)</f>
        <v>20675</v>
      </c>
      <c r="M6" s="11">
        <f>SUM(Data!M6:M17)</f>
        <v>127468</v>
      </c>
      <c r="O6" s="11">
        <f t="shared" si="0"/>
        <v>107579</v>
      </c>
      <c r="P6" s="11">
        <f t="shared" si="1"/>
        <v>87187</v>
      </c>
    </row>
    <row r="7" spans="1:16" x14ac:dyDescent="0.25">
      <c r="A7" s="4">
        <v>35156</v>
      </c>
      <c r="B7" s="11">
        <f>SUM(Data!B7:B18)</f>
        <v>11490</v>
      </c>
      <c r="C7" s="11">
        <f>SUM(Data!C7:C18)</f>
        <v>7782</v>
      </c>
      <c r="D7" s="11">
        <f>SUM(Data!D7:D18)</f>
        <v>390</v>
      </c>
      <c r="E7" s="11">
        <f>SUM(Data!E7:E18)</f>
        <v>396</v>
      </c>
      <c r="F7" s="11">
        <f>SUM(Data!F7:F18)</f>
        <v>2922</v>
      </c>
      <c r="G7" s="5"/>
      <c r="H7" s="4">
        <v>35156</v>
      </c>
      <c r="I7" s="11">
        <f>SUM(Data!I7:I18)</f>
        <v>1015708</v>
      </c>
      <c r="J7" s="11">
        <f>SUM(Data!J7:J18)</f>
        <v>845042</v>
      </c>
      <c r="K7" s="11">
        <f>SUM(Data!K7:K18)</f>
        <v>24859</v>
      </c>
      <c r="L7" s="11">
        <f>SUM(Data!L7:L18)</f>
        <v>23728</v>
      </c>
      <c r="M7" s="11">
        <f>SUM(Data!M7:M18)</f>
        <v>122079</v>
      </c>
      <c r="O7" s="11">
        <f t="shared" si="0"/>
        <v>108589</v>
      </c>
      <c r="P7" s="11">
        <f t="shared" si="1"/>
        <v>88399</v>
      </c>
    </row>
    <row r="8" spans="1:16" x14ac:dyDescent="0.25">
      <c r="A8" s="4">
        <v>35186</v>
      </c>
      <c r="B8" s="11">
        <f>SUM(Data!B8:B19)</f>
        <v>11368</v>
      </c>
      <c r="C8" s="11">
        <f>SUM(Data!C8:C19)</f>
        <v>7938</v>
      </c>
      <c r="D8" s="11">
        <f>SUM(Data!D8:D19)</f>
        <v>346</v>
      </c>
      <c r="E8" s="11">
        <f>SUM(Data!E8:E19)</f>
        <v>394</v>
      </c>
      <c r="F8" s="11">
        <f>SUM(Data!F8:F19)</f>
        <v>2690</v>
      </c>
      <c r="G8" s="5"/>
      <c r="H8" s="4">
        <v>35186</v>
      </c>
      <c r="I8" s="11">
        <f>SUM(Data!I8:I19)</f>
        <v>1013748</v>
      </c>
      <c r="J8" s="11">
        <f>SUM(Data!J8:J19)</f>
        <v>859061</v>
      </c>
      <c r="K8" s="11">
        <f>SUM(Data!K8:K19)</f>
        <v>22226</v>
      </c>
      <c r="L8" s="11">
        <f>SUM(Data!L8:L19)</f>
        <v>23632</v>
      </c>
      <c r="M8" s="11">
        <f>SUM(Data!M8:M19)</f>
        <v>108829</v>
      </c>
      <c r="O8" s="11">
        <f t="shared" si="0"/>
        <v>108221</v>
      </c>
      <c r="P8" s="11">
        <f t="shared" si="1"/>
        <v>89176</v>
      </c>
    </row>
    <row r="9" spans="1:16" x14ac:dyDescent="0.25">
      <c r="A9" s="4">
        <v>35217</v>
      </c>
      <c r="B9" s="11">
        <f>SUM(Data!B9:B20)</f>
        <v>11312</v>
      </c>
      <c r="C9" s="11">
        <f>SUM(Data!C9:C20)</f>
        <v>7967</v>
      </c>
      <c r="D9" s="11">
        <f>SUM(Data!D9:D20)</f>
        <v>336</v>
      </c>
      <c r="E9" s="11">
        <f>SUM(Data!E9:E20)</f>
        <v>394</v>
      </c>
      <c r="F9" s="11">
        <f>SUM(Data!F9:F20)</f>
        <v>2615</v>
      </c>
      <c r="G9" s="5"/>
      <c r="H9" s="4">
        <v>35217</v>
      </c>
      <c r="I9" s="11">
        <f>SUM(Data!I9:I20)</f>
        <v>1006550</v>
      </c>
      <c r="J9" s="11">
        <f>SUM(Data!J9:J20)</f>
        <v>858342</v>
      </c>
      <c r="K9" s="11">
        <f>SUM(Data!K9:K20)</f>
        <v>20534</v>
      </c>
      <c r="L9" s="11">
        <f>SUM(Data!L9:L20)</f>
        <v>23511</v>
      </c>
      <c r="M9" s="11">
        <f>SUM(Data!M9:M20)</f>
        <v>104163</v>
      </c>
      <c r="O9" s="11">
        <f t="shared" si="0"/>
        <v>107737</v>
      </c>
      <c r="P9" s="11">
        <f t="shared" si="1"/>
        <v>88981</v>
      </c>
    </row>
    <row r="10" spans="1:16" x14ac:dyDescent="0.25">
      <c r="A10" s="4">
        <v>35247</v>
      </c>
      <c r="B10" s="11">
        <f>SUM(Data!B10:B21)</f>
        <v>11215</v>
      </c>
      <c r="C10" s="11">
        <f>SUM(Data!C10:C21)</f>
        <v>7944</v>
      </c>
      <c r="D10" s="11">
        <f>SUM(Data!D10:D21)</f>
        <v>360</v>
      </c>
      <c r="E10" s="11">
        <f>SUM(Data!E10:E21)</f>
        <v>445</v>
      </c>
      <c r="F10" s="11">
        <f>SUM(Data!F10:F21)</f>
        <v>2466</v>
      </c>
      <c r="G10" s="5"/>
      <c r="H10" s="4">
        <v>35247</v>
      </c>
      <c r="I10" s="11">
        <f>SUM(Data!I10:I21)</f>
        <v>1013605</v>
      </c>
      <c r="J10" s="11">
        <f>SUM(Data!J10:J21)</f>
        <v>866479</v>
      </c>
      <c r="K10" s="11">
        <f>SUM(Data!K10:K21)</f>
        <v>22323</v>
      </c>
      <c r="L10" s="11">
        <f>SUM(Data!L10:L21)</f>
        <v>26351</v>
      </c>
      <c r="M10" s="11">
        <f>SUM(Data!M10:M21)</f>
        <v>98452</v>
      </c>
      <c r="O10" s="11">
        <f t="shared" si="0"/>
        <v>109073</v>
      </c>
      <c r="P10" s="11">
        <f t="shared" si="1"/>
        <v>90379</v>
      </c>
    </row>
    <row r="11" spans="1:16" x14ac:dyDescent="0.25">
      <c r="A11" s="4">
        <v>35278</v>
      </c>
      <c r="B11" s="11">
        <f>SUM(Data!B11:B22)</f>
        <v>11539</v>
      </c>
      <c r="C11" s="11">
        <f>SUM(Data!C11:C22)</f>
        <v>8045</v>
      </c>
      <c r="D11" s="11">
        <f>SUM(Data!D11:D22)</f>
        <v>374</v>
      </c>
      <c r="E11" s="11">
        <f>SUM(Data!E11:E22)</f>
        <v>451</v>
      </c>
      <c r="F11" s="11">
        <f>SUM(Data!F11:F22)</f>
        <v>2669</v>
      </c>
      <c r="G11" s="5"/>
      <c r="H11" s="4">
        <v>35278</v>
      </c>
      <c r="I11" s="11">
        <f>SUM(Data!I11:I22)</f>
        <v>1029485</v>
      </c>
      <c r="J11" s="11">
        <f>SUM(Data!J11:J22)</f>
        <v>871809</v>
      </c>
      <c r="K11" s="11">
        <f>SUM(Data!K11:K22)</f>
        <v>23949</v>
      </c>
      <c r="L11" s="11">
        <f>SUM(Data!L11:L22)</f>
        <v>26662</v>
      </c>
      <c r="M11" s="11">
        <f>SUM(Data!M11:M22)</f>
        <v>107065</v>
      </c>
      <c r="O11" s="11">
        <f t="shared" si="0"/>
        <v>108367</v>
      </c>
      <c r="P11" s="11">
        <f t="shared" si="1"/>
        <v>89218</v>
      </c>
    </row>
    <row r="12" spans="1:16" x14ac:dyDescent="0.25">
      <c r="A12" s="4">
        <v>35309</v>
      </c>
      <c r="B12" s="11">
        <f>SUM(Data!B12:B23)</f>
        <v>11618</v>
      </c>
      <c r="C12" s="11">
        <f>SUM(Data!C12:C23)</f>
        <v>8132</v>
      </c>
      <c r="D12" s="11">
        <f>SUM(Data!D12:D23)</f>
        <v>366</v>
      </c>
      <c r="E12" s="11">
        <f>SUM(Data!E12:E23)</f>
        <v>399</v>
      </c>
      <c r="F12" s="11">
        <f>SUM(Data!F12:F23)</f>
        <v>2721</v>
      </c>
      <c r="G12" s="5"/>
      <c r="H12" s="4">
        <v>35309</v>
      </c>
      <c r="I12" s="11">
        <f>SUM(Data!I12:I23)</f>
        <v>1034910</v>
      </c>
      <c r="J12" s="11">
        <f>SUM(Data!J12:J23)</f>
        <v>878583</v>
      </c>
      <c r="K12" s="11">
        <f>SUM(Data!K12:K23)</f>
        <v>23365</v>
      </c>
      <c r="L12" s="11">
        <f>SUM(Data!L12:L23)</f>
        <v>23100</v>
      </c>
      <c r="M12" s="11">
        <f>SUM(Data!M12:M23)</f>
        <v>109862</v>
      </c>
      <c r="O12" s="11">
        <f t="shared" si="0"/>
        <v>108040</v>
      </c>
      <c r="P12" s="11">
        <f t="shared" si="1"/>
        <v>89078</v>
      </c>
    </row>
    <row r="13" spans="1:16" x14ac:dyDescent="0.25">
      <c r="A13" s="4">
        <v>35339</v>
      </c>
      <c r="B13" s="11">
        <f>SUM(Data!B13:B24)</f>
        <v>11053</v>
      </c>
      <c r="C13" s="11">
        <f>SUM(Data!C13:C24)</f>
        <v>8159</v>
      </c>
      <c r="D13" s="11">
        <f>SUM(Data!D13:D24)</f>
        <v>330</v>
      </c>
      <c r="E13" s="11">
        <f>SUM(Data!E13:E24)</f>
        <v>362</v>
      </c>
      <c r="F13" s="11">
        <f>SUM(Data!F13:F24)</f>
        <v>2202</v>
      </c>
      <c r="G13" s="5"/>
      <c r="H13" s="4">
        <v>35339</v>
      </c>
      <c r="I13" s="11">
        <f>SUM(Data!I13:I24)</f>
        <v>1018365</v>
      </c>
      <c r="J13" s="11">
        <f>SUM(Data!J13:J24)</f>
        <v>886453</v>
      </c>
      <c r="K13" s="11">
        <f>SUM(Data!K13:K24)</f>
        <v>21467</v>
      </c>
      <c r="L13" s="11">
        <f>SUM(Data!L13:L24)</f>
        <v>20689</v>
      </c>
      <c r="M13" s="11">
        <f>SUM(Data!M13:M24)</f>
        <v>89756</v>
      </c>
      <c r="O13" s="11">
        <f t="shared" si="0"/>
        <v>108647</v>
      </c>
      <c r="P13" s="11">
        <f t="shared" si="1"/>
        <v>92135</v>
      </c>
    </row>
    <row r="14" spans="1:16" x14ac:dyDescent="0.25">
      <c r="A14" s="4">
        <v>35370</v>
      </c>
      <c r="B14" s="11">
        <f>SUM(Data!B14:B25)</f>
        <v>10852</v>
      </c>
      <c r="C14" s="11">
        <f>SUM(Data!C14:C25)</f>
        <v>8104</v>
      </c>
      <c r="D14" s="11">
        <f>SUM(Data!D14:D25)</f>
        <v>318</v>
      </c>
      <c r="E14" s="11">
        <f>SUM(Data!E14:E25)</f>
        <v>322</v>
      </c>
      <c r="F14" s="11">
        <f>SUM(Data!F14:F25)</f>
        <v>2108</v>
      </c>
      <c r="G14" s="5"/>
      <c r="H14" s="4">
        <v>35370</v>
      </c>
      <c r="I14" s="11">
        <f>SUM(Data!I14:I25)</f>
        <v>1011181</v>
      </c>
      <c r="J14" s="11">
        <f>SUM(Data!J14:J25)</f>
        <v>885904</v>
      </c>
      <c r="K14" s="11">
        <f>SUM(Data!K14:K25)</f>
        <v>20863</v>
      </c>
      <c r="L14" s="11">
        <f>SUM(Data!L14:L25)</f>
        <v>18614</v>
      </c>
      <c r="M14" s="11">
        <f>SUM(Data!M14:M25)</f>
        <v>85800</v>
      </c>
      <c r="O14" s="11">
        <f t="shared" si="0"/>
        <v>109317</v>
      </c>
      <c r="P14" s="11">
        <f t="shared" si="1"/>
        <v>93179</v>
      </c>
    </row>
    <row r="15" spans="1:16" x14ac:dyDescent="0.25">
      <c r="A15" s="4">
        <v>35400</v>
      </c>
      <c r="B15" s="11">
        <f>SUM(Data!B15:B26)</f>
        <v>11753</v>
      </c>
      <c r="C15" s="11">
        <f>SUM(Data!C15:C26)</f>
        <v>8100</v>
      </c>
      <c r="D15" s="11">
        <f>SUM(Data!D15:D26)</f>
        <v>316</v>
      </c>
      <c r="E15" s="11">
        <f>SUM(Data!E15:E26)</f>
        <v>319</v>
      </c>
      <c r="F15" s="11">
        <f>SUM(Data!F15:F26)</f>
        <v>3018</v>
      </c>
      <c r="G15" s="6"/>
      <c r="H15" s="4">
        <v>35400</v>
      </c>
      <c r="I15" s="11">
        <f>SUM(Data!I15:I26)</f>
        <v>1041959</v>
      </c>
      <c r="J15" s="11">
        <f>SUM(Data!J15:J26)</f>
        <v>888557</v>
      </c>
      <c r="K15" s="11">
        <f>SUM(Data!K15:K26)</f>
        <v>20490</v>
      </c>
      <c r="L15" s="11">
        <f>SUM(Data!L15:L26)</f>
        <v>17865</v>
      </c>
      <c r="M15" s="11">
        <f>SUM(Data!M15:M26)</f>
        <v>115047</v>
      </c>
      <c r="O15" s="11">
        <f t="shared" si="0"/>
        <v>109698</v>
      </c>
      <c r="P15" s="11">
        <f t="shared" si="1"/>
        <v>88655</v>
      </c>
    </row>
    <row r="16" spans="1:16" x14ac:dyDescent="0.25">
      <c r="A16" s="4">
        <v>35431</v>
      </c>
      <c r="B16" s="11">
        <f>SUM(Data!B16:B27)</f>
        <v>11817</v>
      </c>
      <c r="C16" s="11">
        <f>SUM(Data!C16:C27)</f>
        <v>8076</v>
      </c>
      <c r="D16" s="11">
        <f>SUM(Data!D16:D27)</f>
        <v>316</v>
      </c>
      <c r="E16" s="11">
        <f>SUM(Data!E16:E27)</f>
        <v>316</v>
      </c>
      <c r="F16" s="11">
        <f>SUM(Data!F16:F27)</f>
        <v>3109</v>
      </c>
      <c r="G16" s="5"/>
      <c r="H16" s="4">
        <v>35431</v>
      </c>
      <c r="I16" s="11">
        <f>SUM(Data!I16:I27)</f>
        <v>1046172</v>
      </c>
      <c r="J16" s="11">
        <f>SUM(Data!J16:J27)</f>
        <v>889415</v>
      </c>
      <c r="K16" s="11">
        <f>SUM(Data!K16:K27)</f>
        <v>20417</v>
      </c>
      <c r="L16" s="11">
        <f>SUM(Data!L16:L27)</f>
        <v>17559</v>
      </c>
      <c r="M16" s="11">
        <f>SUM(Data!M16:M27)</f>
        <v>118781</v>
      </c>
      <c r="O16" s="11">
        <f t="shared" si="0"/>
        <v>110131</v>
      </c>
      <c r="P16" s="11">
        <f t="shared" si="1"/>
        <v>88531</v>
      </c>
    </row>
    <row r="17" spans="1:16" x14ac:dyDescent="0.25">
      <c r="A17" s="4">
        <v>35462</v>
      </c>
      <c r="B17" s="11">
        <f>SUM(Data!B17:B28)</f>
        <v>11497</v>
      </c>
      <c r="C17" s="11">
        <f>SUM(Data!C17:C28)</f>
        <v>7861</v>
      </c>
      <c r="D17" s="11">
        <f>SUM(Data!D17:D28)</f>
        <v>312</v>
      </c>
      <c r="E17" s="11">
        <f>SUM(Data!E17:E28)</f>
        <v>288</v>
      </c>
      <c r="F17" s="11">
        <f>SUM(Data!F17:F28)</f>
        <v>3036</v>
      </c>
      <c r="G17" s="5"/>
      <c r="H17" s="4">
        <v>35462</v>
      </c>
      <c r="I17" s="11">
        <f>SUM(Data!I17:I28)</f>
        <v>1022748</v>
      </c>
      <c r="J17" s="11">
        <f>SUM(Data!J17:J28)</f>
        <v>871535</v>
      </c>
      <c r="K17" s="11">
        <f>SUM(Data!K17:K28)</f>
        <v>20368</v>
      </c>
      <c r="L17" s="11">
        <f>SUM(Data!L17:L28)</f>
        <v>15824</v>
      </c>
      <c r="M17" s="11">
        <f>SUM(Data!M17:M28)</f>
        <v>115021</v>
      </c>
      <c r="O17" s="11">
        <f t="shared" si="0"/>
        <v>110868</v>
      </c>
      <c r="P17" s="11">
        <f t="shared" si="1"/>
        <v>88958</v>
      </c>
    </row>
    <row r="18" spans="1:16" x14ac:dyDescent="0.25">
      <c r="A18" s="4">
        <v>35490</v>
      </c>
      <c r="B18" s="11">
        <f>SUM(Data!B18:B29)</f>
        <v>11491</v>
      </c>
      <c r="C18" s="11">
        <f>SUM(Data!C18:C29)</f>
        <v>7698</v>
      </c>
      <c r="D18" s="11">
        <f>SUM(Data!D18:D29)</f>
        <v>332</v>
      </c>
      <c r="E18" s="11">
        <f>SUM(Data!E18:E29)</f>
        <v>292</v>
      </c>
      <c r="F18" s="11">
        <f>SUM(Data!F18:F29)</f>
        <v>3169</v>
      </c>
      <c r="G18" s="5"/>
      <c r="H18" s="4">
        <v>35490</v>
      </c>
      <c r="I18" s="11">
        <f>SUM(Data!I18:I29)</f>
        <v>1006149</v>
      </c>
      <c r="J18" s="11">
        <f>SUM(Data!J18:J29)</f>
        <v>852838</v>
      </c>
      <c r="K18" s="11">
        <f>SUM(Data!K18:K29)</f>
        <v>21203</v>
      </c>
      <c r="L18" s="11">
        <f>SUM(Data!L18:L29)</f>
        <v>16434</v>
      </c>
      <c r="M18" s="11">
        <f>SUM(Data!M18:M29)</f>
        <v>115674</v>
      </c>
      <c r="O18" s="11">
        <f t="shared" si="0"/>
        <v>110787</v>
      </c>
      <c r="P18" s="11">
        <f t="shared" si="1"/>
        <v>87560</v>
      </c>
    </row>
    <row r="19" spans="1:16" x14ac:dyDescent="0.25">
      <c r="A19" s="4">
        <v>35521</v>
      </c>
      <c r="B19" s="11">
        <f>SUM(Data!B19:B30)</f>
        <v>11818</v>
      </c>
      <c r="C19" s="11">
        <f>SUM(Data!C19:C30)</f>
        <v>7762</v>
      </c>
      <c r="D19" s="11">
        <f>SUM(Data!D19:D30)</f>
        <v>310</v>
      </c>
      <c r="E19" s="11">
        <f>SUM(Data!E19:E30)</f>
        <v>311</v>
      </c>
      <c r="F19" s="11">
        <f>SUM(Data!F19:F30)</f>
        <v>3435</v>
      </c>
      <c r="G19" s="5"/>
      <c r="H19" s="4">
        <v>35521</v>
      </c>
      <c r="I19" s="11">
        <f>SUM(Data!I19:I30)</f>
        <v>1037434</v>
      </c>
      <c r="J19" s="11">
        <f>SUM(Data!J19:J30)</f>
        <v>854951</v>
      </c>
      <c r="K19" s="11">
        <f>SUM(Data!K19:K30)</f>
        <v>19399</v>
      </c>
      <c r="L19" s="11">
        <f>SUM(Data!L19:L30)</f>
        <v>16736</v>
      </c>
      <c r="M19" s="11">
        <f>SUM(Data!M19:M30)</f>
        <v>146348</v>
      </c>
      <c r="O19" s="11">
        <f t="shared" si="0"/>
        <v>110146</v>
      </c>
      <c r="P19" s="11">
        <f t="shared" si="1"/>
        <v>87784</v>
      </c>
    </row>
    <row r="20" spans="1:16" x14ac:dyDescent="0.25">
      <c r="A20" s="4">
        <v>35551</v>
      </c>
      <c r="B20" s="11">
        <f>SUM(Data!B20:B31)</f>
        <v>11950</v>
      </c>
      <c r="C20" s="11">
        <f>SUM(Data!C20:C31)</f>
        <v>7692</v>
      </c>
      <c r="D20" s="11">
        <f>SUM(Data!D20:D31)</f>
        <v>320</v>
      </c>
      <c r="E20" s="11">
        <f>SUM(Data!E20:E31)</f>
        <v>309</v>
      </c>
      <c r="F20" s="11">
        <f>SUM(Data!F20:F31)</f>
        <v>3629</v>
      </c>
      <c r="G20" s="5"/>
      <c r="H20" s="4">
        <v>35551</v>
      </c>
      <c r="I20" s="11">
        <f>SUM(Data!I20:I31)</f>
        <v>1043499</v>
      </c>
      <c r="J20" s="11">
        <f>SUM(Data!J20:J31)</f>
        <v>850590</v>
      </c>
      <c r="K20" s="11">
        <f>SUM(Data!K20:K31)</f>
        <v>20547</v>
      </c>
      <c r="L20" s="11">
        <f>SUM(Data!L20:L31)</f>
        <v>17790</v>
      </c>
      <c r="M20" s="11">
        <f>SUM(Data!M20:M31)</f>
        <v>154572</v>
      </c>
      <c r="O20" s="11">
        <f t="shared" si="0"/>
        <v>110581</v>
      </c>
      <c r="P20" s="11">
        <f t="shared" si="1"/>
        <v>87322</v>
      </c>
    </row>
    <row r="21" spans="1:16" x14ac:dyDescent="0.25">
      <c r="A21" s="4">
        <v>35582</v>
      </c>
      <c r="B21" s="11">
        <f>SUM(Data!B21:B32)</f>
        <v>12221</v>
      </c>
      <c r="C21" s="11">
        <f>SUM(Data!C21:C32)</f>
        <v>7862</v>
      </c>
      <c r="D21" s="11">
        <f>SUM(Data!D21:D32)</f>
        <v>314</v>
      </c>
      <c r="E21" s="11">
        <f>SUM(Data!E21:E32)</f>
        <v>343</v>
      </c>
      <c r="F21" s="11">
        <f>SUM(Data!F21:F32)</f>
        <v>3702</v>
      </c>
      <c r="G21" s="5"/>
      <c r="H21" s="4">
        <v>35582</v>
      </c>
      <c r="I21" s="11">
        <f>SUM(Data!I21:I32)</f>
        <v>1068680</v>
      </c>
      <c r="J21" s="11">
        <f>SUM(Data!J21:J32)</f>
        <v>871557</v>
      </c>
      <c r="K21" s="11">
        <f>SUM(Data!K21:K32)</f>
        <v>21396</v>
      </c>
      <c r="L21" s="11">
        <f>SUM(Data!L21:L32)</f>
        <v>19192</v>
      </c>
      <c r="M21" s="11">
        <f>SUM(Data!M21:M32)</f>
        <v>156535</v>
      </c>
      <c r="O21" s="11">
        <f t="shared" si="0"/>
        <v>110857</v>
      </c>
      <c r="P21" s="11">
        <f t="shared" si="1"/>
        <v>87446</v>
      </c>
    </row>
    <row r="22" spans="1:16" x14ac:dyDescent="0.25">
      <c r="A22" s="4">
        <v>35612</v>
      </c>
      <c r="B22" s="11">
        <f>SUM(Data!B22:B33)</f>
        <v>12298</v>
      </c>
      <c r="C22" s="11">
        <f>SUM(Data!C22:C33)</f>
        <v>7832</v>
      </c>
      <c r="D22" s="11">
        <f>SUM(Data!D22:D33)</f>
        <v>298</v>
      </c>
      <c r="E22" s="11">
        <f>SUM(Data!E22:E33)</f>
        <v>286</v>
      </c>
      <c r="F22" s="11">
        <f>SUM(Data!F22:F33)</f>
        <v>3882</v>
      </c>
      <c r="G22" s="5"/>
      <c r="H22" s="4">
        <v>35612</v>
      </c>
      <c r="I22" s="11">
        <f>SUM(Data!I22:I33)</f>
        <v>1081720</v>
      </c>
      <c r="J22" s="11">
        <f>SUM(Data!J22:J33)</f>
        <v>869728</v>
      </c>
      <c r="K22" s="11">
        <f>SUM(Data!K22:K33)</f>
        <v>20353</v>
      </c>
      <c r="L22" s="11">
        <f>SUM(Data!L22:L33)</f>
        <v>16708</v>
      </c>
      <c r="M22" s="11">
        <f>SUM(Data!M22:M33)</f>
        <v>174931</v>
      </c>
      <c r="O22" s="11">
        <f t="shared" si="0"/>
        <v>111048</v>
      </c>
      <c r="P22" s="11">
        <f t="shared" si="1"/>
        <v>87959</v>
      </c>
    </row>
    <row r="23" spans="1:16" x14ac:dyDescent="0.25">
      <c r="A23" s="4">
        <v>35643</v>
      </c>
      <c r="B23" s="11">
        <f>SUM(Data!B23:B34)</f>
        <v>12403</v>
      </c>
      <c r="C23" s="11">
        <f>SUM(Data!C23:C34)</f>
        <v>7798</v>
      </c>
      <c r="D23" s="11">
        <f>SUM(Data!D23:D34)</f>
        <v>296</v>
      </c>
      <c r="E23" s="11">
        <f>SUM(Data!E23:E34)</f>
        <v>303</v>
      </c>
      <c r="F23" s="11">
        <f>SUM(Data!F23:F34)</f>
        <v>4006</v>
      </c>
      <c r="G23" s="5"/>
      <c r="H23" s="4">
        <v>35643</v>
      </c>
      <c r="I23" s="11">
        <f>SUM(Data!I23:I34)</f>
        <v>1100491</v>
      </c>
      <c r="J23" s="11">
        <f>SUM(Data!J23:J34)</f>
        <v>877657</v>
      </c>
      <c r="K23" s="11">
        <f>SUM(Data!K23:K34)</f>
        <v>19496</v>
      </c>
      <c r="L23" s="11">
        <f>SUM(Data!L23:L34)</f>
        <v>17365</v>
      </c>
      <c r="M23" s="11">
        <f>SUM(Data!M23:M34)</f>
        <v>185973</v>
      </c>
      <c r="O23" s="11">
        <f t="shared" si="0"/>
        <v>112549</v>
      </c>
      <c r="P23" s="11">
        <f t="shared" si="1"/>
        <v>88728</v>
      </c>
    </row>
    <row r="24" spans="1:16" x14ac:dyDescent="0.25">
      <c r="A24" s="4">
        <v>35674</v>
      </c>
      <c r="B24" s="11">
        <f>SUM(Data!B24:B35)</f>
        <v>12398</v>
      </c>
      <c r="C24" s="11">
        <f>SUM(Data!C24:C35)</f>
        <v>7730</v>
      </c>
      <c r="D24" s="11">
        <f>SUM(Data!D24:D35)</f>
        <v>264</v>
      </c>
      <c r="E24" s="11">
        <f>SUM(Data!E24:E35)</f>
        <v>315</v>
      </c>
      <c r="F24" s="11">
        <f>SUM(Data!F24:F35)</f>
        <v>4089</v>
      </c>
      <c r="G24" s="5"/>
      <c r="H24" s="4">
        <v>35674</v>
      </c>
      <c r="I24" s="11">
        <f>SUM(Data!I24:I35)</f>
        <v>1107219</v>
      </c>
      <c r="J24" s="11">
        <f>SUM(Data!J24:J35)</f>
        <v>883512</v>
      </c>
      <c r="K24" s="11">
        <f>SUM(Data!K24:K35)</f>
        <v>17765</v>
      </c>
      <c r="L24" s="11">
        <f>SUM(Data!L24:L35)</f>
        <v>18518</v>
      </c>
      <c r="M24" s="11">
        <f>SUM(Data!M24:M35)</f>
        <v>187424</v>
      </c>
      <c r="O24" s="11">
        <f t="shared" si="0"/>
        <v>114297</v>
      </c>
      <c r="P24" s="11">
        <f t="shared" si="1"/>
        <v>89306</v>
      </c>
    </row>
    <row r="25" spans="1:16" x14ac:dyDescent="0.25">
      <c r="A25" s="4">
        <v>35704</v>
      </c>
      <c r="B25" s="11">
        <f>SUM(Data!B25:B36)</f>
        <v>12672</v>
      </c>
      <c r="C25" s="11">
        <f>SUM(Data!C25:C36)</f>
        <v>7791</v>
      </c>
      <c r="D25" s="11">
        <f>SUM(Data!D25:D36)</f>
        <v>282</v>
      </c>
      <c r="E25" s="11">
        <f>SUM(Data!E25:E36)</f>
        <v>329</v>
      </c>
      <c r="F25" s="11">
        <f>SUM(Data!F25:F36)</f>
        <v>4270</v>
      </c>
      <c r="G25" s="5"/>
      <c r="H25" s="4">
        <v>35704</v>
      </c>
      <c r="I25" s="11">
        <f>SUM(Data!I25:I36)</f>
        <v>1125888</v>
      </c>
      <c r="J25" s="11">
        <f>SUM(Data!J25:J36)</f>
        <v>893475</v>
      </c>
      <c r="K25" s="11">
        <f>SUM(Data!K25:K36)</f>
        <v>19155</v>
      </c>
      <c r="L25" s="11">
        <f>SUM(Data!L25:L36)</f>
        <v>19225</v>
      </c>
      <c r="M25" s="11">
        <f>SUM(Data!M25:M36)</f>
        <v>194033</v>
      </c>
      <c r="O25" s="11">
        <f t="shared" si="0"/>
        <v>114680</v>
      </c>
      <c r="P25" s="11">
        <f t="shared" si="1"/>
        <v>88848</v>
      </c>
    </row>
    <row r="26" spans="1:16" x14ac:dyDescent="0.25">
      <c r="A26" s="4">
        <v>35735</v>
      </c>
      <c r="B26" s="11">
        <f>SUM(Data!B26:B37)</f>
        <v>12724</v>
      </c>
      <c r="C26" s="11">
        <f>SUM(Data!C26:C37)</f>
        <v>7853</v>
      </c>
      <c r="D26" s="11">
        <f>SUM(Data!D26:D37)</f>
        <v>338</v>
      </c>
      <c r="E26" s="11">
        <f>SUM(Data!E26:E37)</f>
        <v>361</v>
      </c>
      <c r="F26" s="11">
        <f>SUM(Data!F26:F37)</f>
        <v>4172</v>
      </c>
      <c r="G26" s="5"/>
      <c r="H26" s="4">
        <v>35735</v>
      </c>
      <c r="I26" s="11">
        <f>SUM(Data!I26:I37)</f>
        <v>1140038</v>
      </c>
      <c r="J26" s="11">
        <f>SUM(Data!J26:J37)</f>
        <v>902980</v>
      </c>
      <c r="K26" s="11">
        <f>SUM(Data!K26:K37)</f>
        <v>22550</v>
      </c>
      <c r="L26" s="11">
        <f>SUM(Data!L26:L37)</f>
        <v>21388</v>
      </c>
      <c r="M26" s="11">
        <f>SUM(Data!M26:M37)</f>
        <v>193120</v>
      </c>
      <c r="O26" s="11">
        <f t="shared" si="0"/>
        <v>114985</v>
      </c>
      <c r="P26" s="11">
        <f t="shared" si="1"/>
        <v>89597</v>
      </c>
    </row>
    <row r="27" spans="1:16" x14ac:dyDescent="0.25">
      <c r="A27" s="4">
        <v>35765</v>
      </c>
      <c r="B27" s="11">
        <f>SUM(Data!B27:B38)</f>
        <v>11960</v>
      </c>
      <c r="C27" s="11">
        <f>SUM(Data!C27:C38)</f>
        <v>7821</v>
      </c>
      <c r="D27" s="11">
        <f>SUM(Data!D27:D38)</f>
        <v>382</v>
      </c>
      <c r="E27" s="11">
        <f>SUM(Data!E27:E38)</f>
        <v>393</v>
      </c>
      <c r="F27" s="11">
        <f>SUM(Data!F27:F38)</f>
        <v>3364</v>
      </c>
      <c r="G27" s="5"/>
      <c r="H27" s="4">
        <v>35765</v>
      </c>
      <c r="I27" s="11">
        <f>SUM(Data!I27:I38)</f>
        <v>1117761</v>
      </c>
      <c r="J27" s="11">
        <f>SUM(Data!J27:J38)</f>
        <v>900314</v>
      </c>
      <c r="K27" s="11">
        <f>SUM(Data!K27:K38)</f>
        <v>25245</v>
      </c>
      <c r="L27" s="11">
        <f>SUM(Data!L27:L38)</f>
        <v>22419</v>
      </c>
      <c r="M27" s="11">
        <f>SUM(Data!M27:M38)</f>
        <v>169783</v>
      </c>
      <c r="O27" s="11">
        <f t="shared" si="0"/>
        <v>115115</v>
      </c>
      <c r="P27" s="11">
        <f t="shared" si="1"/>
        <v>93458</v>
      </c>
    </row>
    <row r="28" spans="1:16" x14ac:dyDescent="0.25">
      <c r="A28" s="4">
        <v>35796</v>
      </c>
      <c r="B28" s="11">
        <f>SUM(Data!B28:B39)</f>
        <v>12326</v>
      </c>
      <c r="C28" s="11">
        <f>SUM(Data!C28:C39)</f>
        <v>7875</v>
      </c>
      <c r="D28" s="11">
        <f>SUM(Data!D28:D39)</f>
        <v>380</v>
      </c>
      <c r="E28" s="11">
        <f>SUM(Data!E28:E39)</f>
        <v>409</v>
      </c>
      <c r="F28" s="11">
        <f>SUM(Data!F28:F39)</f>
        <v>3662</v>
      </c>
      <c r="G28" s="5"/>
      <c r="H28" s="4">
        <v>35796</v>
      </c>
      <c r="I28" s="11">
        <f>SUM(Data!I28:I39)</f>
        <v>1145894</v>
      </c>
      <c r="J28" s="11">
        <f>SUM(Data!J28:J39)</f>
        <v>909122</v>
      </c>
      <c r="K28" s="11">
        <f>SUM(Data!K28:K39)</f>
        <v>25210</v>
      </c>
      <c r="L28" s="11">
        <f>SUM(Data!L28:L39)</f>
        <v>23093</v>
      </c>
      <c r="M28" s="11">
        <f>SUM(Data!M28:M39)</f>
        <v>188469</v>
      </c>
      <c r="O28" s="11">
        <f t="shared" si="0"/>
        <v>115444</v>
      </c>
      <c r="P28" s="11">
        <f t="shared" si="1"/>
        <v>92966</v>
      </c>
    </row>
    <row r="29" spans="1:16" x14ac:dyDescent="0.25">
      <c r="A29" s="4">
        <v>35827</v>
      </c>
      <c r="B29" s="11">
        <f>SUM(Data!B29:B40)</f>
        <v>12834</v>
      </c>
      <c r="C29" s="11">
        <f>SUM(Data!C29:C40)</f>
        <v>8056</v>
      </c>
      <c r="D29" s="11">
        <f>SUM(Data!D29:D40)</f>
        <v>374</v>
      </c>
      <c r="E29" s="11">
        <f>SUM(Data!E29:E40)</f>
        <v>601</v>
      </c>
      <c r="F29" s="11">
        <f>SUM(Data!F29:F40)</f>
        <v>3803</v>
      </c>
      <c r="G29" s="5"/>
      <c r="H29" s="4">
        <v>35827</v>
      </c>
      <c r="I29" s="11">
        <f>SUM(Data!I29:I40)</f>
        <v>1177435</v>
      </c>
      <c r="J29" s="11">
        <f>SUM(Data!J29:J40)</f>
        <v>930635</v>
      </c>
      <c r="K29" s="11">
        <f>SUM(Data!K29:K40)</f>
        <v>24479</v>
      </c>
      <c r="L29" s="11">
        <f>SUM(Data!L29:L40)</f>
        <v>29970</v>
      </c>
      <c r="M29" s="11">
        <f>SUM(Data!M29:M40)</f>
        <v>192351</v>
      </c>
      <c r="O29" s="11">
        <f t="shared" si="0"/>
        <v>115521</v>
      </c>
      <c r="P29" s="11">
        <f t="shared" si="1"/>
        <v>91743</v>
      </c>
    </row>
    <row r="30" spans="1:16" x14ac:dyDescent="0.25">
      <c r="A30" s="4">
        <v>35855</v>
      </c>
      <c r="B30" s="11">
        <f>SUM(Data!B30:B41)</f>
        <v>12593</v>
      </c>
      <c r="C30" s="11">
        <f>SUM(Data!C30:C41)</f>
        <v>8208</v>
      </c>
      <c r="D30" s="11">
        <f>SUM(Data!D30:D41)</f>
        <v>362</v>
      </c>
      <c r="E30" s="11">
        <f>SUM(Data!E30:E41)</f>
        <v>604</v>
      </c>
      <c r="F30" s="11">
        <f>SUM(Data!F30:F41)</f>
        <v>3419</v>
      </c>
      <c r="G30" s="5"/>
      <c r="H30" s="4">
        <v>35855</v>
      </c>
      <c r="I30" s="11">
        <f>SUM(Data!I30:I41)</f>
        <v>1182172</v>
      </c>
      <c r="J30" s="11">
        <f>SUM(Data!J30:J41)</f>
        <v>948953</v>
      </c>
      <c r="K30" s="11">
        <f>SUM(Data!K30:K41)</f>
        <v>24836</v>
      </c>
      <c r="L30" s="11">
        <f>SUM(Data!L30:L41)</f>
        <v>30011</v>
      </c>
      <c r="M30" s="11">
        <f>SUM(Data!M30:M41)</f>
        <v>178372</v>
      </c>
      <c r="O30" s="11">
        <f t="shared" si="0"/>
        <v>115613</v>
      </c>
      <c r="P30" s="11">
        <f t="shared" si="1"/>
        <v>93875</v>
      </c>
    </row>
    <row r="31" spans="1:16" x14ac:dyDescent="0.25">
      <c r="A31" s="4">
        <v>35886</v>
      </c>
      <c r="B31" s="11">
        <f>SUM(Data!B31:B42)</f>
        <v>11868</v>
      </c>
      <c r="C31" s="11">
        <f>SUM(Data!C31:C42)</f>
        <v>7954</v>
      </c>
      <c r="D31" s="11">
        <f>SUM(Data!D31:D42)</f>
        <v>358</v>
      </c>
      <c r="E31" s="11">
        <f>SUM(Data!E31:E42)</f>
        <v>554</v>
      </c>
      <c r="F31" s="11">
        <f>SUM(Data!F31:F42)</f>
        <v>3002</v>
      </c>
      <c r="G31" s="5"/>
      <c r="H31" s="4">
        <v>35886</v>
      </c>
      <c r="I31" s="11">
        <f>SUM(Data!I31:I42)</f>
        <v>1128381</v>
      </c>
      <c r="J31" s="11">
        <f>SUM(Data!J31:J42)</f>
        <v>930000</v>
      </c>
      <c r="K31" s="11">
        <f>SUM(Data!K31:K42)</f>
        <v>24629</v>
      </c>
      <c r="L31" s="11">
        <f>SUM(Data!L31:L42)</f>
        <v>28072</v>
      </c>
      <c r="M31" s="11">
        <f>SUM(Data!M31:M42)</f>
        <v>145680</v>
      </c>
      <c r="O31" s="11">
        <f t="shared" si="0"/>
        <v>116922</v>
      </c>
      <c r="P31" s="11">
        <f t="shared" si="1"/>
        <v>95078</v>
      </c>
    </row>
    <row r="32" spans="1:16" x14ac:dyDescent="0.25">
      <c r="A32" s="4">
        <v>35916</v>
      </c>
      <c r="B32" s="11">
        <f>SUM(Data!B32:B43)</f>
        <v>12164</v>
      </c>
      <c r="C32" s="11">
        <f>SUM(Data!C32:C43)</f>
        <v>8054</v>
      </c>
      <c r="D32" s="11">
        <f>SUM(Data!D32:D43)</f>
        <v>354</v>
      </c>
      <c r="E32" s="11">
        <f>SUM(Data!E32:E43)</f>
        <v>590</v>
      </c>
      <c r="F32" s="11">
        <f>SUM(Data!F32:F43)</f>
        <v>3166</v>
      </c>
      <c r="G32" s="5"/>
      <c r="H32" s="4">
        <v>35916</v>
      </c>
      <c r="I32" s="11">
        <f>SUM(Data!I32:I43)</f>
        <v>1156425</v>
      </c>
      <c r="J32" s="11">
        <f>SUM(Data!J32:J43)</f>
        <v>946934</v>
      </c>
      <c r="K32" s="11">
        <f>SUM(Data!K32:K43)</f>
        <v>24473</v>
      </c>
      <c r="L32" s="11">
        <f>SUM(Data!L32:L43)</f>
        <v>28627</v>
      </c>
      <c r="M32" s="11">
        <f>SUM(Data!M32:M43)</f>
        <v>156391</v>
      </c>
      <c r="O32" s="11">
        <f t="shared" si="0"/>
        <v>117573</v>
      </c>
      <c r="P32" s="11">
        <f t="shared" si="1"/>
        <v>95069</v>
      </c>
    </row>
    <row r="33" spans="1:16" x14ac:dyDescent="0.25">
      <c r="A33" s="4">
        <v>35947</v>
      </c>
      <c r="B33" s="11">
        <f>SUM(Data!B33:B44)</f>
        <v>12036</v>
      </c>
      <c r="C33" s="11">
        <f>SUM(Data!C33:C44)</f>
        <v>8023</v>
      </c>
      <c r="D33" s="11">
        <f>SUM(Data!D33:D44)</f>
        <v>322</v>
      </c>
      <c r="E33" s="11">
        <f>SUM(Data!E33:E44)</f>
        <v>559</v>
      </c>
      <c r="F33" s="11">
        <f>SUM(Data!F33:F44)</f>
        <v>3132</v>
      </c>
      <c r="G33" s="5"/>
      <c r="H33" s="4">
        <v>35947</v>
      </c>
      <c r="I33" s="11">
        <f>SUM(Data!I33:I44)</f>
        <v>1160746</v>
      </c>
      <c r="J33" s="11">
        <f>SUM(Data!J33:J44)</f>
        <v>954887</v>
      </c>
      <c r="K33" s="11">
        <f>SUM(Data!K33:K44)</f>
        <v>21959</v>
      </c>
      <c r="L33" s="11">
        <f>SUM(Data!L33:L44)</f>
        <v>28070</v>
      </c>
      <c r="M33" s="11">
        <f>SUM(Data!M33:M44)</f>
        <v>155830</v>
      </c>
      <c r="O33" s="11">
        <f t="shared" si="0"/>
        <v>119019</v>
      </c>
      <c r="P33" s="11">
        <f t="shared" si="1"/>
        <v>96440</v>
      </c>
    </row>
    <row r="34" spans="1:16" x14ac:dyDescent="0.25">
      <c r="A34" s="4">
        <v>35977</v>
      </c>
      <c r="B34" s="11">
        <f>SUM(Data!B34:B45)</f>
        <v>12181</v>
      </c>
      <c r="C34" s="11">
        <f>SUM(Data!C34:C45)</f>
        <v>8229</v>
      </c>
      <c r="D34" s="11">
        <f>SUM(Data!D34:D45)</f>
        <v>348</v>
      </c>
      <c r="E34" s="11">
        <f>SUM(Data!E34:E45)</f>
        <v>568</v>
      </c>
      <c r="F34" s="11">
        <f>SUM(Data!F34:F45)</f>
        <v>3036</v>
      </c>
      <c r="G34" s="5"/>
      <c r="H34" s="4">
        <v>35977</v>
      </c>
      <c r="I34" s="11">
        <f>SUM(Data!I34:I45)</f>
        <v>1181386</v>
      </c>
      <c r="J34" s="11">
        <f>SUM(Data!J34:J45)</f>
        <v>984406</v>
      </c>
      <c r="K34" s="11">
        <f>SUM(Data!K34:K45)</f>
        <v>23988</v>
      </c>
      <c r="L34" s="11">
        <f>SUM(Data!L34:L45)</f>
        <v>29497</v>
      </c>
      <c r="M34" s="11">
        <f>SUM(Data!M34:M45)</f>
        <v>143495</v>
      </c>
      <c r="O34" s="11">
        <f t="shared" si="0"/>
        <v>119626</v>
      </c>
      <c r="P34" s="11">
        <f t="shared" si="1"/>
        <v>96986</v>
      </c>
    </row>
    <row r="35" spans="1:16" x14ac:dyDescent="0.25">
      <c r="A35" s="4">
        <v>36008</v>
      </c>
      <c r="B35" s="11">
        <f>SUM(Data!B35:B46)</f>
        <v>12220</v>
      </c>
      <c r="C35" s="11">
        <f>SUM(Data!C35:C46)</f>
        <v>8229</v>
      </c>
      <c r="D35" s="11">
        <f>SUM(Data!D35:D46)</f>
        <v>350</v>
      </c>
      <c r="E35" s="11">
        <f>SUM(Data!E35:E46)</f>
        <v>527</v>
      </c>
      <c r="F35" s="11">
        <f>SUM(Data!F35:F46)</f>
        <v>3114</v>
      </c>
      <c r="G35" s="5"/>
      <c r="H35" s="4">
        <v>36008</v>
      </c>
      <c r="I35" s="11">
        <f>SUM(Data!I35:I46)</f>
        <v>1185661</v>
      </c>
      <c r="J35" s="11">
        <f>SUM(Data!J35:J46)</f>
        <v>986855</v>
      </c>
      <c r="K35" s="11">
        <f>SUM(Data!K35:K46)</f>
        <v>24288</v>
      </c>
      <c r="L35" s="11">
        <f>SUM(Data!L35:L46)</f>
        <v>27763</v>
      </c>
      <c r="M35" s="11">
        <f>SUM(Data!M35:M46)</f>
        <v>146755</v>
      </c>
      <c r="O35" s="11">
        <f t="shared" si="0"/>
        <v>119924</v>
      </c>
      <c r="P35" s="11">
        <f t="shared" si="1"/>
        <v>97026</v>
      </c>
    </row>
    <row r="36" spans="1:16" x14ac:dyDescent="0.25">
      <c r="A36" s="4">
        <v>36039</v>
      </c>
      <c r="B36" s="11">
        <f>SUM(Data!B36:B47)</f>
        <v>12686</v>
      </c>
      <c r="C36" s="11">
        <f>SUM(Data!C36:C47)</f>
        <v>8391</v>
      </c>
      <c r="D36" s="11">
        <f>SUM(Data!D36:D47)</f>
        <v>352</v>
      </c>
      <c r="E36" s="11">
        <f>SUM(Data!E36:E47)</f>
        <v>533</v>
      </c>
      <c r="F36" s="11">
        <f>SUM(Data!F36:F47)</f>
        <v>3410</v>
      </c>
      <c r="G36" s="5"/>
      <c r="H36" s="4">
        <v>36039</v>
      </c>
      <c r="I36" s="11">
        <f>SUM(Data!I36:I47)</f>
        <v>1224873</v>
      </c>
      <c r="J36" s="11">
        <f>SUM(Data!J36:J47)</f>
        <v>1001447</v>
      </c>
      <c r="K36" s="11">
        <f>SUM(Data!K36:K47)</f>
        <v>24653</v>
      </c>
      <c r="L36" s="11">
        <f>SUM(Data!L36:L47)</f>
        <v>28186</v>
      </c>
      <c r="M36" s="11">
        <f>SUM(Data!M36:M47)</f>
        <v>170587</v>
      </c>
      <c r="O36" s="11">
        <f t="shared" si="0"/>
        <v>119348</v>
      </c>
      <c r="P36" s="11">
        <f t="shared" si="1"/>
        <v>96553</v>
      </c>
    </row>
    <row r="37" spans="1:16" x14ac:dyDescent="0.25">
      <c r="A37" s="4">
        <v>36069</v>
      </c>
      <c r="B37" s="11">
        <f>SUM(Data!B37:B48)</f>
        <v>13068</v>
      </c>
      <c r="C37" s="11">
        <f>SUM(Data!C37:C48)</f>
        <v>8488</v>
      </c>
      <c r="D37" s="11">
        <f>SUM(Data!D37:D48)</f>
        <v>354</v>
      </c>
      <c r="E37" s="11">
        <f>SUM(Data!E37:E48)</f>
        <v>543</v>
      </c>
      <c r="F37" s="11">
        <f>SUM(Data!F37:F48)</f>
        <v>3683</v>
      </c>
      <c r="G37" s="5"/>
      <c r="H37" s="4">
        <v>36069</v>
      </c>
      <c r="I37" s="11">
        <f>SUM(Data!I37:I48)</f>
        <v>1268709</v>
      </c>
      <c r="J37" s="11">
        <f>SUM(Data!J37:J48)</f>
        <v>1019416</v>
      </c>
      <c r="K37" s="11">
        <f>SUM(Data!K37:K48)</f>
        <v>25145</v>
      </c>
      <c r="L37" s="11">
        <f>SUM(Data!L37:L48)</f>
        <v>29894</v>
      </c>
      <c r="M37" s="11">
        <f>SUM(Data!M37:M48)</f>
        <v>194254</v>
      </c>
      <c r="O37" s="11">
        <f t="shared" si="0"/>
        <v>120101</v>
      </c>
      <c r="P37" s="11">
        <f t="shared" si="1"/>
        <v>97085</v>
      </c>
    </row>
    <row r="38" spans="1:16" x14ac:dyDescent="0.25">
      <c r="A38" s="4">
        <v>36100</v>
      </c>
      <c r="B38" s="11">
        <f>SUM(Data!B38:B49)</f>
        <v>13180</v>
      </c>
      <c r="C38" s="11">
        <f>SUM(Data!C38:C49)</f>
        <v>8638</v>
      </c>
      <c r="D38" s="11">
        <f>SUM(Data!D38:D49)</f>
        <v>346</v>
      </c>
      <c r="E38" s="11">
        <f>SUM(Data!E38:E49)</f>
        <v>532</v>
      </c>
      <c r="F38" s="11">
        <f>SUM(Data!F38:F49)</f>
        <v>3664</v>
      </c>
      <c r="G38" s="5"/>
      <c r="H38" s="4">
        <v>36100</v>
      </c>
      <c r="I38" s="11">
        <f>SUM(Data!I38:I49)</f>
        <v>1289959</v>
      </c>
      <c r="J38" s="11">
        <f>SUM(Data!J38:J49)</f>
        <v>1038732</v>
      </c>
      <c r="K38" s="11">
        <f>SUM(Data!K38:K49)</f>
        <v>26447</v>
      </c>
      <c r="L38" s="11">
        <f>SUM(Data!L38:L49)</f>
        <v>29104</v>
      </c>
      <c r="M38" s="11">
        <f>SUM(Data!M38:M49)</f>
        <v>195676</v>
      </c>
      <c r="O38" s="11">
        <f t="shared" si="0"/>
        <v>120251</v>
      </c>
      <c r="P38" s="11">
        <f t="shared" si="1"/>
        <v>97872</v>
      </c>
    </row>
    <row r="39" spans="1:16" x14ac:dyDescent="0.25">
      <c r="A39" s="4">
        <v>36130</v>
      </c>
      <c r="B39" s="11">
        <f>SUM(Data!B39:B50)</f>
        <v>13812</v>
      </c>
      <c r="C39" s="11">
        <f>SUM(Data!C39:C50)</f>
        <v>8963</v>
      </c>
      <c r="D39" s="11">
        <f>SUM(Data!D39:D50)</f>
        <v>306</v>
      </c>
      <c r="E39" s="11">
        <f>SUM(Data!E39:E50)</f>
        <v>571</v>
      </c>
      <c r="F39" s="11">
        <f>SUM(Data!F39:F50)</f>
        <v>3972</v>
      </c>
      <c r="G39" s="5"/>
      <c r="H39" s="4">
        <v>36130</v>
      </c>
      <c r="I39" s="11">
        <f>SUM(Data!I39:I50)</f>
        <v>1350271</v>
      </c>
      <c r="J39" s="11">
        <f>SUM(Data!J39:J50)</f>
        <v>1080432</v>
      </c>
      <c r="K39" s="11">
        <f>SUM(Data!K39:K50)</f>
        <v>24256</v>
      </c>
      <c r="L39" s="11">
        <f>SUM(Data!L39:L50)</f>
        <v>30937</v>
      </c>
      <c r="M39" s="11">
        <f>SUM(Data!M39:M50)</f>
        <v>214646</v>
      </c>
      <c r="O39" s="11">
        <f t="shared" si="0"/>
        <v>120544</v>
      </c>
      <c r="P39" s="11">
        <f t="shared" si="1"/>
        <v>97761</v>
      </c>
    </row>
    <row r="40" spans="1:16" x14ac:dyDescent="0.25">
      <c r="A40" s="4">
        <v>36161</v>
      </c>
      <c r="B40" s="11">
        <f>SUM(Data!B40:B51)</f>
        <v>13628</v>
      </c>
      <c r="C40" s="11">
        <f>SUM(Data!C40:C51)</f>
        <v>9056</v>
      </c>
      <c r="D40" s="11">
        <f>SUM(Data!D40:D51)</f>
        <v>306</v>
      </c>
      <c r="E40" s="11">
        <f>SUM(Data!E40:E51)</f>
        <v>552</v>
      </c>
      <c r="F40" s="11">
        <f>SUM(Data!F40:F51)</f>
        <v>3714</v>
      </c>
      <c r="G40" s="5"/>
      <c r="H40" s="4">
        <v>36161</v>
      </c>
      <c r="I40" s="11">
        <f>SUM(Data!I40:I51)</f>
        <v>1337490</v>
      </c>
      <c r="J40" s="11">
        <f>SUM(Data!J40:J51)</f>
        <v>1085813</v>
      </c>
      <c r="K40" s="11">
        <f>SUM(Data!K40:K51)</f>
        <v>24160</v>
      </c>
      <c r="L40" s="11">
        <f>SUM(Data!L40:L51)</f>
        <v>29957</v>
      </c>
      <c r="M40" s="11">
        <f>SUM(Data!M40:M51)</f>
        <v>197560</v>
      </c>
      <c r="O40" s="11">
        <f t="shared" si="0"/>
        <v>119900</v>
      </c>
      <c r="P40" s="11">
        <f t="shared" si="1"/>
        <v>98143</v>
      </c>
    </row>
    <row r="41" spans="1:16" x14ac:dyDescent="0.25">
      <c r="A41" s="4">
        <v>36192</v>
      </c>
      <c r="B41" s="11">
        <f>SUM(Data!B41:B52)</f>
        <v>13473</v>
      </c>
      <c r="C41" s="11">
        <f>SUM(Data!C41:C52)</f>
        <v>9224</v>
      </c>
      <c r="D41" s="11">
        <f>SUM(Data!D41:D52)</f>
        <v>328</v>
      </c>
      <c r="E41" s="11">
        <f>SUM(Data!E41:E52)</f>
        <v>360</v>
      </c>
      <c r="F41" s="11">
        <f>SUM(Data!F41:F52)</f>
        <v>3561</v>
      </c>
      <c r="G41" s="5"/>
      <c r="H41" s="4">
        <v>36192</v>
      </c>
      <c r="I41" s="11">
        <f>SUM(Data!I41:I52)</f>
        <v>1348339</v>
      </c>
      <c r="J41" s="11">
        <f>SUM(Data!J41:J52)</f>
        <v>1105472</v>
      </c>
      <c r="K41" s="11">
        <f>SUM(Data!K41:K52)</f>
        <v>26263</v>
      </c>
      <c r="L41" s="11">
        <f>SUM(Data!L41:L52)</f>
        <v>22970</v>
      </c>
      <c r="M41" s="11">
        <f>SUM(Data!M41:M52)</f>
        <v>193634</v>
      </c>
      <c r="O41" s="11">
        <f t="shared" si="0"/>
        <v>119847</v>
      </c>
      <c r="P41" s="11">
        <f t="shared" si="1"/>
        <v>100077</v>
      </c>
    </row>
    <row r="42" spans="1:16" x14ac:dyDescent="0.25">
      <c r="A42" s="4">
        <v>36220</v>
      </c>
      <c r="B42" s="11">
        <f>SUM(Data!B42:B53)</f>
        <v>13750</v>
      </c>
      <c r="C42" s="11">
        <f>SUM(Data!C42:C53)</f>
        <v>9462</v>
      </c>
      <c r="D42" s="11">
        <f>SUM(Data!D42:D53)</f>
        <v>360</v>
      </c>
      <c r="E42" s="11">
        <f>SUM(Data!E42:E53)</f>
        <v>357</v>
      </c>
      <c r="F42" s="11">
        <f>SUM(Data!F42:F53)</f>
        <v>3571</v>
      </c>
      <c r="G42" s="5"/>
      <c r="H42" s="4">
        <v>36220</v>
      </c>
      <c r="I42" s="11">
        <f>SUM(Data!I42:I53)</f>
        <v>1381319</v>
      </c>
      <c r="J42" s="11">
        <f>SUM(Data!J42:J53)</f>
        <v>1132186</v>
      </c>
      <c r="K42" s="11">
        <f>SUM(Data!K42:K53)</f>
        <v>28431</v>
      </c>
      <c r="L42" s="11">
        <f>SUM(Data!L42:L53)</f>
        <v>22435</v>
      </c>
      <c r="M42" s="11">
        <f>SUM(Data!M42:M53)</f>
        <v>198267</v>
      </c>
      <c r="O42" s="11">
        <f t="shared" si="0"/>
        <v>119656</v>
      </c>
      <c r="P42" s="11">
        <f t="shared" si="1"/>
        <v>100460</v>
      </c>
    </row>
    <row r="43" spans="1:16" x14ac:dyDescent="0.25">
      <c r="A43" s="4">
        <v>36251</v>
      </c>
      <c r="B43" s="11">
        <f>SUM(Data!B43:B54)</f>
        <v>13901</v>
      </c>
      <c r="C43" s="11">
        <f>SUM(Data!C43:C54)</f>
        <v>9572</v>
      </c>
      <c r="D43" s="11">
        <f>SUM(Data!D43:D54)</f>
        <v>346</v>
      </c>
      <c r="E43" s="11">
        <f>SUM(Data!E43:E54)</f>
        <v>341</v>
      </c>
      <c r="F43" s="11">
        <f>SUM(Data!F43:F54)</f>
        <v>3642</v>
      </c>
      <c r="G43" s="5"/>
      <c r="H43" s="4">
        <v>36251</v>
      </c>
      <c r="I43" s="11">
        <f>SUM(Data!I43:I54)</f>
        <v>1405219</v>
      </c>
      <c r="J43" s="11">
        <f>SUM(Data!J43:J54)</f>
        <v>1155773</v>
      </c>
      <c r="K43" s="11">
        <f>SUM(Data!K43:K54)</f>
        <v>27881</v>
      </c>
      <c r="L43" s="11">
        <f>SUM(Data!L43:L54)</f>
        <v>21561</v>
      </c>
      <c r="M43" s="11">
        <f>SUM(Data!M43:M54)</f>
        <v>200004</v>
      </c>
      <c r="O43" s="11">
        <f t="shared" si="0"/>
        <v>120745</v>
      </c>
      <c r="P43" s="11">
        <f t="shared" si="1"/>
        <v>101088</v>
      </c>
    </row>
    <row r="44" spans="1:16" x14ac:dyDescent="0.25">
      <c r="A44" s="4">
        <v>36281</v>
      </c>
      <c r="B44" s="11">
        <f>SUM(Data!B44:B55)</f>
        <v>13569</v>
      </c>
      <c r="C44" s="11">
        <f>SUM(Data!C44:C55)</f>
        <v>9541</v>
      </c>
      <c r="D44" s="11">
        <f>SUM(Data!D44:D55)</f>
        <v>340</v>
      </c>
      <c r="E44" s="11">
        <f>SUM(Data!E44:E55)</f>
        <v>309</v>
      </c>
      <c r="F44" s="11">
        <f>SUM(Data!F44:F55)</f>
        <v>3379</v>
      </c>
      <c r="G44" s="5"/>
      <c r="H44" s="4">
        <v>36281</v>
      </c>
      <c r="I44" s="11">
        <f>SUM(Data!I44:I55)</f>
        <v>1392151</v>
      </c>
      <c r="J44" s="11">
        <f>SUM(Data!J44:J55)</f>
        <v>1156586</v>
      </c>
      <c r="K44" s="11">
        <f>SUM(Data!K44:K55)</f>
        <v>27298</v>
      </c>
      <c r="L44" s="11">
        <f>SUM(Data!L44:L55)</f>
        <v>20707</v>
      </c>
      <c r="M44" s="11">
        <f>SUM(Data!M44:M55)</f>
        <v>187560</v>
      </c>
      <c r="O44" s="11">
        <f t="shared" si="0"/>
        <v>121223</v>
      </c>
      <c r="P44" s="11">
        <f t="shared" si="1"/>
        <v>102598</v>
      </c>
    </row>
    <row r="45" spans="1:16" x14ac:dyDescent="0.25">
      <c r="A45" s="4">
        <v>36312</v>
      </c>
      <c r="B45" s="11">
        <f>SUM(Data!B45:B56)</f>
        <v>13779</v>
      </c>
      <c r="C45" s="11">
        <f>SUM(Data!C45:C56)</f>
        <v>9628</v>
      </c>
      <c r="D45" s="11">
        <f>SUM(Data!D45:D56)</f>
        <v>344</v>
      </c>
      <c r="E45" s="11">
        <f>SUM(Data!E45:E56)</f>
        <v>327</v>
      </c>
      <c r="F45" s="11">
        <f>SUM(Data!F45:F56)</f>
        <v>3480</v>
      </c>
      <c r="G45" s="5"/>
      <c r="H45" s="4">
        <v>36312</v>
      </c>
      <c r="I45" s="11">
        <f>SUM(Data!I45:I56)</f>
        <v>1418421</v>
      </c>
      <c r="J45" s="11">
        <f>SUM(Data!J45:J56)</f>
        <v>1177512</v>
      </c>
      <c r="K45" s="11">
        <f>SUM(Data!K45:K56)</f>
        <v>28452</v>
      </c>
      <c r="L45" s="11">
        <f>SUM(Data!L45:L56)</f>
        <v>21849</v>
      </c>
      <c r="M45" s="11">
        <f>SUM(Data!M45:M56)</f>
        <v>190608</v>
      </c>
      <c r="O45" s="11">
        <f t="shared" si="0"/>
        <v>122301</v>
      </c>
      <c r="P45" s="11">
        <f t="shared" si="1"/>
        <v>102941</v>
      </c>
    </row>
    <row r="46" spans="1:16" x14ac:dyDescent="0.25">
      <c r="A46" s="4">
        <v>36342</v>
      </c>
      <c r="B46" s="11">
        <f>SUM(Data!B46:B57)</f>
        <v>13790</v>
      </c>
      <c r="C46" s="11">
        <f>SUM(Data!C46:C57)</f>
        <v>9708</v>
      </c>
      <c r="D46" s="11">
        <f>SUM(Data!D46:D57)</f>
        <v>322</v>
      </c>
      <c r="E46" s="11">
        <f>SUM(Data!E46:E57)</f>
        <v>324</v>
      </c>
      <c r="F46" s="11">
        <f>SUM(Data!F46:F57)</f>
        <v>3436</v>
      </c>
      <c r="G46" s="5"/>
      <c r="H46" s="4">
        <v>36342</v>
      </c>
      <c r="I46" s="11">
        <f>SUM(Data!I46:I57)</f>
        <v>1424453</v>
      </c>
      <c r="J46" s="11">
        <f>SUM(Data!J46:J57)</f>
        <v>1191314</v>
      </c>
      <c r="K46" s="11">
        <f>SUM(Data!K46:K57)</f>
        <v>27033</v>
      </c>
      <c r="L46" s="11">
        <f>SUM(Data!L46:L57)</f>
        <v>20557</v>
      </c>
      <c r="M46" s="11">
        <f>SUM(Data!M46:M57)</f>
        <v>185549</v>
      </c>
      <c r="O46" s="11">
        <f t="shared" si="0"/>
        <v>122715</v>
      </c>
      <c r="P46" s="11">
        <f t="shared" si="1"/>
        <v>103296</v>
      </c>
    </row>
    <row r="47" spans="1:16" x14ac:dyDescent="0.25">
      <c r="A47" s="4">
        <v>36373</v>
      </c>
      <c r="B47" s="11">
        <f>SUM(Data!B47:B58)</f>
        <v>13786</v>
      </c>
      <c r="C47" s="11">
        <f>SUM(Data!C47:C58)</f>
        <v>10090</v>
      </c>
      <c r="D47" s="11">
        <f>SUM(Data!D47:D58)</f>
        <v>302</v>
      </c>
      <c r="E47" s="11">
        <f>SUM(Data!E47:E58)</f>
        <v>364</v>
      </c>
      <c r="F47" s="11">
        <f>SUM(Data!F47:F58)</f>
        <v>3030</v>
      </c>
      <c r="G47" s="5"/>
      <c r="H47" s="4">
        <v>36373</v>
      </c>
      <c r="I47" s="11">
        <f>SUM(Data!I47:I58)</f>
        <v>1427102</v>
      </c>
      <c r="J47" s="11">
        <f>SUM(Data!J47:J58)</f>
        <v>1215267</v>
      </c>
      <c r="K47" s="11">
        <f>SUM(Data!K47:K58)</f>
        <v>26298</v>
      </c>
      <c r="L47" s="11">
        <f>SUM(Data!L47:L58)</f>
        <v>22431</v>
      </c>
      <c r="M47" s="11">
        <f>SUM(Data!M47:M58)</f>
        <v>163106</v>
      </c>
      <c r="O47" s="11">
        <f t="shared" si="0"/>
        <v>120443</v>
      </c>
      <c r="P47" s="11">
        <f t="shared" si="1"/>
        <v>103518</v>
      </c>
    </row>
    <row r="48" spans="1:16" x14ac:dyDescent="0.25">
      <c r="A48" s="4">
        <v>36404</v>
      </c>
      <c r="B48" s="11">
        <f>SUM(Data!B48:B59)</f>
        <v>13484</v>
      </c>
      <c r="C48" s="11">
        <f>SUM(Data!C48:C59)</f>
        <v>10086</v>
      </c>
      <c r="D48" s="11">
        <f>SUM(Data!D48:D59)</f>
        <v>310</v>
      </c>
      <c r="E48" s="11">
        <f>SUM(Data!E48:E59)</f>
        <v>367</v>
      </c>
      <c r="F48" s="11">
        <f>SUM(Data!F48:F59)</f>
        <v>2721</v>
      </c>
      <c r="G48" s="5"/>
      <c r="H48" s="4">
        <v>36404</v>
      </c>
      <c r="I48" s="11">
        <f>SUM(Data!I48:I59)</f>
        <v>1414791</v>
      </c>
      <c r="J48" s="11">
        <f>SUM(Data!J48:J59)</f>
        <v>1222358</v>
      </c>
      <c r="K48" s="11">
        <f>SUM(Data!K48:K59)</f>
        <v>26785</v>
      </c>
      <c r="L48" s="11">
        <f>SUM(Data!L48:L59)</f>
        <v>23513</v>
      </c>
      <c r="M48" s="11">
        <f>SUM(Data!M48:M59)</f>
        <v>142135</v>
      </c>
      <c r="O48" s="11">
        <f t="shared" si="0"/>
        <v>121194</v>
      </c>
      <c r="P48" s="11">
        <f t="shared" si="1"/>
        <v>104924</v>
      </c>
    </row>
    <row r="49" spans="1:16" x14ac:dyDescent="0.25">
      <c r="A49" s="4">
        <v>36434</v>
      </c>
      <c r="B49" s="11">
        <f>SUM(Data!B49:B60)</f>
        <v>12933</v>
      </c>
      <c r="C49" s="11">
        <f>SUM(Data!C49:C60)</f>
        <v>9934</v>
      </c>
      <c r="D49" s="11">
        <f>SUM(Data!D49:D60)</f>
        <v>312</v>
      </c>
      <c r="E49" s="11">
        <f>SUM(Data!E49:E60)</f>
        <v>388</v>
      </c>
      <c r="F49" s="11">
        <f>SUM(Data!F49:F60)</f>
        <v>2299</v>
      </c>
      <c r="G49" s="5"/>
      <c r="H49" s="4">
        <v>36434</v>
      </c>
      <c r="I49" s="11">
        <f>SUM(Data!I49:I60)</f>
        <v>1369536</v>
      </c>
      <c r="J49" s="11">
        <f>SUM(Data!J49:J60)</f>
        <v>1203220</v>
      </c>
      <c r="K49" s="11">
        <f>SUM(Data!K49:K60)</f>
        <v>26964</v>
      </c>
      <c r="L49" s="11">
        <f>SUM(Data!L49:L60)</f>
        <v>23555</v>
      </c>
      <c r="M49" s="11">
        <f>SUM(Data!M49:M60)</f>
        <v>115797</v>
      </c>
      <c r="O49" s="11">
        <f t="shared" si="0"/>
        <v>121121</v>
      </c>
      <c r="P49" s="11">
        <f t="shared" si="1"/>
        <v>105895</v>
      </c>
    </row>
    <row r="50" spans="1:16" x14ac:dyDescent="0.25">
      <c r="A50" s="4">
        <v>36465</v>
      </c>
      <c r="B50" s="11">
        <f>SUM(Data!B50:B61)</f>
        <v>13473</v>
      </c>
      <c r="C50" s="11">
        <f>SUM(Data!C50:C61)</f>
        <v>10079</v>
      </c>
      <c r="D50" s="11">
        <f>SUM(Data!D50:D61)</f>
        <v>314</v>
      </c>
      <c r="E50" s="11">
        <f>SUM(Data!E50:E61)</f>
        <v>399</v>
      </c>
      <c r="F50" s="11">
        <f>SUM(Data!F50:F61)</f>
        <v>2681</v>
      </c>
      <c r="G50" s="5"/>
      <c r="H50" s="4">
        <v>36465</v>
      </c>
      <c r="I50" s="11">
        <f>SUM(Data!I50:I61)</f>
        <v>1404508</v>
      </c>
      <c r="J50" s="11">
        <f>SUM(Data!J50:J61)</f>
        <v>1217276</v>
      </c>
      <c r="K50" s="11">
        <f>SUM(Data!K50:K61)</f>
        <v>26022</v>
      </c>
      <c r="L50" s="11">
        <f>SUM(Data!L50:L61)</f>
        <v>24909</v>
      </c>
      <c r="M50" s="11">
        <f>SUM(Data!M50:M61)</f>
        <v>136301</v>
      </c>
      <c r="O50" s="11">
        <f t="shared" si="0"/>
        <v>120773</v>
      </c>
      <c r="P50" s="11">
        <f t="shared" si="1"/>
        <v>104246</v>
      </c>
    </row>
    <row r="51" spans="1:16" x14ac:dyDescent="0.25">
      <c r="A51" s="4">
        <v>36495</v>
      </c>
      <c r="B51" s="11">
        <f>SUM(Data!B51:B62)</f>
        <v>13109</v>
      </c>
      <c r="C51" s="11">
        <f>SUM(Data!C51:C62)</f>
        <v>9913</v>
      </c>
      <c r="D51" s="11">
        <f>SUM(Data!D51:D62)</f>
        <v>320</v>
      </c>
      <c r="E51" s="11">
        <f>SUM(Data!E51:E62)</f>
        <v>406</v>
      </c>
      <c r="F51" s="11">
        <f>SUM(Data!F51:F62)</f>
        <v>2470</v>
      </c>
      <c r="G51" s="5"/>
      <c r="H51" s="4">
        <v>36495</v>
      </c>
      <c r="I51" s="11">
        <f>SUM(Data!I51:I62)</f>
        <v>1367539</v>
      </c>
      <c r="J51" s="11">
        <f>SUM(Data!J51:J62)</f>
        <v>1194399</v>
      </c>
      <c r="K51" s="11">
        <f>SUM(Data!K51:K62)</f>
        <v>26684</v>
      </c>
      <c r="L51" s="11">
        <f>SUM(Data!L51:L62)</f>
        <v>26159</v>
      </c>
      <c r="M51" s="11">
        <f>SUM(Data!M51:M62)</f>
        <v>120297</v>
      </c>
      <c r="O51" s="11">
        <f t="shared" si="0"/>
        <v>120488</v>
      </c>
      <c r="P51" s="11">
        <f t="shared" si="1"/>
        <v>104321</v>
      </c>
    </row>
    <row r="52" spans="1:16" x14ac:dyDescent="0.25">
      <c r="A52" s="4">
        <v>36526</v>
      </c>
      <c r="B52" s="11">
        <f>SUM(Data!B52:B63)</f>
        <v>13145</v>
      </c>
      <c r="C52" s="11">
        <f>SUM(Data!C52:C63)</f>
        <v>9919</v>
      </c>
      <c r="D52" s="11">
        <f>SUM(Data!D52:D63)</f>
        <v>352</v>
      </c>
      <c r="E52" s="11">
        <f>SUM(Data!E52:E63)</f>
        <v>414</v>
      </c>
      <c r="F52" s="11">
        <f>SUM(Data!F52:F63)</f>
        <v>2460</v>
      </c>
      <c r="G52" s="5"/>
      <c r="H52" s="4">
        <v>36526</v>
      </c>
      <c r="I52" s="11">
        <f>SUM(Data!I52:I63)</f>
        <v>1373901</v>
      </c>
      <c r="J52" s="11">
        <f>SUM(Data!J52:J63)</f>
        <v>1196539</v>
      </c>
      <c r="K52" s="11">
        <f>SUM(Data!K52:K63)</f>
        <v>29921</v>
      </c>
      <c r="L52" s="11">
        <f>SUM(Data!L52:L63)</f>
        <v>26948</v>
      </c>
      <c r="M52" s="11">
        <f>SUM(Data!M52:M63)</f>
        <v>120493</v>
      </c>
      <c r="O52" s="11">
        <f t="shared" si="0"/>
        <v>120631</v>
      </c>
      <c r="P52" s="11">
        <f t="shared" si="1"/>
        <v>104519</v>
      </c>
    </row>
    <row r="53" spans="1:16" x14ac:dyDescent="0.25">
      <c r="A53" s="4">
        <v>36557</v>
      </c>
      <c r="B53" s="11">
        <f>SUM(Data!B53:B64)</f>
        <v>13237</v>
      </c>
      <c r="C53" s="11">
        <f>SUM(Data!C53:C64)</f>
        <v>9836</v>
      </c>
      <c r="D53" s="11">
        <f>SUM(Data!D53:D64)</f>
        <v>340</v>
      </c>
      <c r="E53" s="11">
        <f>SUM(Data!E53:E64)</f>
        <v>462</v>
      </c>
      <c r="F53" s="11">
        <f>SUM(Data!F53:F64)</f>
        <v>2599</v>
      </c>
      <c r="G53" s="5"/>
      <c r="H53" s="4">
        <v>36557</v>
      </c>
      <c r="I53" s="11">
        <f>SUM(Data!I53:I64)</f>
        <v>1377955</v>
      </c>
      <c r="J53" s="11">
        <f>SUM(Data!J53:J64)</f>
        <v>1189981</v>
      </c>
      <c r="K53" s="11">
        <f>SUM(Data!K53:K64)</f>
        <v>28742</v>
      </c>
      <c r="L53" s="11">
        <f>SUM(Data!L53:L64)</f>
        <v>30536</v>
      </c>
      <c r="M53" s="11">
        <f>SUM(Data!M53:M64)</f>
        <v>128696</v>
      </c>
      <c r="O53" s="11">
        <f t="shared" si="0"/>
        <v>120982</v>
      </c>
      <c r="P53" s="11">
        <f t="shared" si="1"/>
        <v>104099</v>
      </c>
    </row>
    <row r="54" spans="1:16" x14ac:dyDescent="0.25">
      <c r="A54" s="4">
        <v>36586</v>
      </c>
      <c r="B54" s="11">
        <f>SUM(Data!B54:B65)</f>
        <v>13440</v>
      </c>
      <c r="C54" s="11">
        <f>SUM(Data!C54:C65)</f>
        <v>9901</v>
      </c>
      <c r="D54" s="11">
        <f>SUM(Data!D54:D65)</f>
        <v>324</v>
      </c>
      <c r="E54" s="11">
        <f>SUM(Data!E54:E65)</f>
        <v>481</v>
      </c>
      <c r="F54" s="11">
        <f>SUM(Data!F54:F65)</f>
        <v>2734</v>
      </c>
      <c r="G54" s="5"/>
      <c r="H54" s="4">
        <v>36586</v>
      </c>
      <c r="I54" s="11">
        <f>SUM(Data!I54:I65)</f>
        <v>1399123</v>
      </c>
      <c r="J54" s="11">
        <f>SUM(Data!J54:J65)</f>
        <v>1204511</v>
      </c>
      <c r="K54" s="11">
        <f>SUM(Data!K54:K65)</f>
        <v>27219</v>
      </c>
      <c r="L54" s="11">
        <f>SUM(Data!L54:L65)</f>
        <v>31901</v>
      </c>
      <c r="M54" s="11">
        <f>SUM(Data!M54:M65)</f>
        <v>135492</v>
      </c>
      <c r="O54" s="11">
        <f t="shared" si="0"/>
        <v>121655</v>
      </c>
      <c r="P54" s="11">
        <f t="shared" si="1"/>
        <v>104101</v>
      </c>
    </row>
    <row r="55" spans="1:16" x14ac:dyDescent="0.25">
      <c r="A55" s="4">
        <v>36617</v>
      </c>
      <c r="B55" s="11">
        <f>SUM(Data!B55:B66)</f>
        <v>13476</v>
      </c>
      <c r="C55" s="11">
        <f>SUM(Data!C55:C66)</f>
        <v>9740</v>
      </c>
      <c r="D55" s="11">
        <f>SUM(Data!D55:D66)</f>
        <v>348</v>
      </c>
      <c r="E55" s="11">
        <f>SUM(Data!E55:E66)</f>
        <v>473</v>
      </c>
      <c r="F55" s="11">
        <f>SUM(Data!F55:F66)</f>
        <v>2915</v>
      </c>
      <c r="G55" s="5"/>
      <c r="H55" s="4">
        <v>36617</v>
      </c>
      <c r="I55" s="11">
        <f>SUM(Data!I55:I66)</f>
        <v>1401680</v>
      </c>
      <c r="J55" s="11">
        <f>SUM(Data!J55:J66)</f>
        <v>1189948</v>
      </c>
      <c r="K55" s="11">
        <f>SUM(Data!K55:K66)</f>
        <v>29598</v>
      </c>
      <c r="L55" s="11">
        <f>SUM(Data!L55:L66)</f>
        <v>31826</v>
      </c>
      <c r="M55" s="11">
        <f>SUM(Data!M55:M66)</f>
        <v>150308</v>
      </c>
      <c r="O55" s="11">
        <f t="shared" si="0"/>
        <v>122171</v>
      </c>
      <c r="P55" s="11">
        <f t="shared" si="1"/>
        <v>104013</v>
      </c>
    </row>
    <row r="56" spans="1:16" x14ac:dyDescent="0.25">
      <c r="A56" s="4">
        <v>36647</v>
      </c>
      <c r="B56" s="11">
        <f>SUM(Data!B56:B67)</f>
        <v>13528</v>
      </c>
      <c r="C56" s="11">
        <f>SUM(Data!C56:C67)</f>
        <v>9947</v>
      </c>
      <c r="D56" s="11">
        <f>SUM(Data!D56:D67)</f>
        <v>358</v>
      </c>
      <c r="E56" s="11">
        <f>SUM(Data!E56:E67)</f>
        <v>467</v>
      </c>
      <c r="F56" s="11">
        <f>SUM(Data!F56:F67)</f>
        <v>2756</v>
      </c>
      <c r="G56" s="5"/>
      <c r="H56" s="4">
        <v>36647</v>
      </c>
      <c r="I56" s="11">
        <f>SUM(Data!I56:I67)</f>
        <v>1434751</v>
      </c>
      <c r="J56" s="11">
        <f>SUM(Data!J56:J67)</f>
        <v>1230205</v>
      </c>
      <c r="K56" s="11">
        <f>SUM(Data!K56:K67)</f>
        <v>30123</v>
      </c>
      <c r="L56" s="11">
        <f>SUM(Data!L56:L67)</f>
        <v>31820</v>
      </c>
      <c r="M56" s="11">
        <f>SUM(Data!M56:M67)</f>
        <v>142603</v>
      </c>
      <c r="O56" s="11">
        <f t="shared" si="0"/>
        <v>123676</v>
      </c>
      <c r="P56" s="11">
        <f t="shared" si="1"/>
        <v>106058</v>
      </c>
    </row>
    <row r="57" spans="1:16" x14ac:dyDescent="0.25">
      <c r="A57" s="4">
        <v>36678</v>
      </c>
      <c r="B57" s="11">
        <f>SUM(Data!B57:B68)</f>
        <v>13779</v>
      </c>
      <c r="C57" s="11">
        <f>SUM(Data!C57:C68)</f>
        <v>9772</v>
      </c>
      <c r="D57" s="11">
        <f>SUM(Data!D57:D68)</f>
        <v>354</v>
      </c>
      <c r="E57" s="11">
        <f>SUM(Data!E57:E68)</f>
        <v>466</v>
      </c>
      <c r="F57" s="11">
        <f>SUM(Data!F57:F68)</f>
        <v>3187</v>
      </c>
      <c r="G57" s="5"/>
      <c r="H57" s="4">
        <v>36678</v>
      </c>
      <c r="I57" s="11">
        <f>SUM(Data!I57:I68)</f>
        <v>1435328</v>
      </c>
      <c r="J57" s="11">
        <f>SUM(Data!J57:J68)</f>
        <v>1204937</v>
      </c>
      <c r="K57" s="11">
        <f>SUM(Data!K57:K68)</f>
        <v>29810</v>
      </c>
      <c r="L57" s="11">
        <f>SUM(Data!L57:L68)</f>
        <v>32222</v>
      </c>
      <c r="M57" s="11">
        <f>SUM(Data!M57:M68)</f>
        <v>168359</v>
      </c>
      <c r="O57" s="11">
        <f t="shared" si="0"/>
        <v>123305</v>
      </c>
      <c r="P57" s="11">
        <f t="shared" si="1"/>
        <v>104168</v>
      </c>
    </row>
    <row r="58" spans="1:16" x14ac:dyDescent="0.25">
      <c r="A58" s="4">
        <v>36708</v>
      </c>
      <c r="B58" s="11">
        <f>SUM(Data!B58:B69)</f>
        <v>13804</v>
      </c>
      <c r="C58" s="11">
        <f>SUM(Data!C58:C69)</f>
        <v>9364</v>
      </c>
      <c r="D58" s="11">
        <f>SUM(Data!D58:D69)</f>
        <v>370</v>
      </c>
      <c r="E58" s="11">
        <f>SUM(Data!E58:E69)</f>
        <v>458</v>
      </c>
      <c r="F58" s="11">
        <f>SUM(Data!F58:F69)</f>
        <v>3612</v>
      </c>
      <c r="G58" s="5"/>
      <c r="H58" s="4">
        <v>36708</v>
      </c>
      <c r="I58" s="11">
        <f>SUM(Data!I58:I69)</f>
        <v>1415617</v>
      </c>
      <c r="J58" s="11">
        <f>SUM(Data!J58:J69)</f>
        <v>1158597</v>
      </c>
      <c r="K58" s="11">
        <f>SUM(Data!K58:K69)</f>
        <v>31370</v>
      </c>
      <c r="L58" s="11">
        <f>SUM(Data!L58:L69)</f>
        <v>31930</v>
      </c>
      <c r="M58" s="11">
        <f>SUM(Data!M58:M69)</f>
        <v>193720</v>
      </c>
      <c r="O58" s="11">
        <f t="shared" si="0"/>
        <v>123729</v>
      </c>
      <c r="P58" s="11">
        <f t="shared" si="1"/>
        <v>102551</v>
      </c>
    </row>
    <row r="59" spans="1:16" x14ac:dyDescent="0.25">
      <c r="A59" s="4">
        <v>36739</v>
      </c>
      <c r="B59" s="11">
        <f>SUM(Data!B59:B70)</f>
        <v>13658</v>
      </c>
      <c r="C59" s="11">
        <f>SUM(Data!C59:C70)</f>
        <v>9109</v>
      </c>
      <c r="D59" s="11">
        <f>SUM(Data!D59:D70)</f>
        <v>402</v>
      </c>
      <c r="E59" s="11">
        <f>SUM(Data!E59:E70)</f>
        <v>419</v>
      </c>
      <c r="F59" s="11">
        <f>SUM(Data!F59:F70)</f>
        <v>3728</v>
      </c>
      <c r="G59" s="5"/>
      <c r="H59" s="4">
        <v>36739</v>
      </c>
      <c r="I59" s="11">
        <f>SUM(Data!I59:I70)</f>
        <v>1423047</v>
      </c>
      <c r="J59" s="11">
        <f>SUM(Data!J59:J70)</f>
        <v>1160922</v>
      </c>
      <c r="K59" s="11">
        <f>SUM(Data!K59:K70)</f>
        <v>32855</v>
      </c>
      <c r="L59" s="11">
        <f>SUM(Data!L59:L70)</f>
        <v>30842</v>
      </c>
      <c r="M59" s="11">
        <f>SUM(Data!M59:M70)</f>
        <v>198428</v>
      </c>
      <c r="O59" s="11">
        <f t="shared" si="0"/>
        <v>127448</v>
      </c>
      <c r="P59" s="11">
        <f t="shared" si="1"/>
        <v>104191</v>
      </c>
    </row>
    <row r="60" spans="1:16" x14ac:dyDescent="0.25">
      <c r="A60" s="4">
        <v>36770</v>
      </c>
      <c r="B60" s="11">
        <f>SUM(Data!B60:B71)</f>
        <v>13418</v>
      </c>
      <c r="C60" s="11">
        <f>SUM(Data!C60:C71)</f>
        <v>9060</v>
      </c>
      <c r="D60" s="11">
        <f>SUM(Data!D60:D71)</f>
        <v>414</v>
      </c>
      <c r="E60" s="11">
        <f>SUM(Data!E60:E71)</f>
        <v>406</v>
      </c>
      <c r="F60" s="11">
        <f>SUM(Data!F60:F71)</f>
        <v>3538</v>
      </c>
      <c r="G60" s="5"/>
      <c r="H60" s="4">
        <v>36770</v>
      </c>
      <c r="I60" s="11">
        <f>SUM(Data!I60:I71)</f>
        <v>1407304</v>
      </c>
      <c r="J60" s="11">
        <f>SUM(Data!J60:J71)</f>
        <v>1155419</v>
      </c>
      <c r="K60" s="11">
        <f>SUM(Data!K60:K71)</f>
        <v>35109</v>
      </c>
      <c r="L60" s="11">
        <f>SUM(Data!L60:L71)</f>
        <v>29001</v>
      </c>
      <c r="M60" s="11">
        <f>SUM(Data!M60:M71)</f>
        <v>187775</v>
      </c>
      <c r="O60" s="11">
        <f t="shared" si="0"/>
        <v>127530</v>
      </c>
      <c r="P60" s="11">
        <f t="shared" si="1"/>
        <v>104882</v>
      </c>
    </row>
    <row r="61" spans="1:16" x14ac:dyDescent="0.25">
      <c r="A61" s="4">
        <v>36800</v>
      </c>
      <c r="B61" s="11">
        <f>SUM(Data!B61:B72)</f>
        <v>13338</v>
      </c>
      <c r="C61" s="11">
        <f>SUM(Data!C61:C72)</f>
        <v>9033</v>
      </c>
      <c r="D61" s="11">
        <f>SUM(Data!D61:D72)</f>
        <v>398</v>
      </c>
      <c r="E61" s="11">
        <f>SUM(Data!E61:E72)</f>
        <v>371</v>
      </c>
      <c r="F61" s="11">
        <f>SUM(Data!F61:F72)</f>
        <v>3536</v>
      </c>
      <c r="G61" s="5"/>
      <c r="H61" s="4">
        <v>36800</v>
      </c>
      <c r="I61" s="11">
        <f>SUM(Data!I61:I72)</f>
        <v>1411860</v>
      </c>
      <c r="J61" s="11">
        <f>SUM(Data!J61:J72)</f>
        <v>1165128</v>
      </c>
      <c r="K61" s="11">
        <f>SUM(Data!K61:K72)</f>
        <v>34337</v>
      </c>
      <c r="L61" s="11">
        <f>SUM(Data!L61:L72)</f>
        <v>27691</v>
      </c>
      <c r="M61" s="11">
        <f>SUM(Data!M61:M72)</f>
        <v>184704</v>
      </c>
      <c r="O61" s="11">
        <f t="shared" si="0"/>
        <v>128986</v>
      </c>
      <c r="P61" s="11">
        <f t="shared" si="1"/>
        <v>105852</v>
      </c>
    </row>
    <row r="62" spans="1:16" x14ac:dyDescent="0.25">
      <c r="A62" s="4">
        <v>36831</v>
      </c>
      <c r="B62" s="11">
        <f>SUM(Data!B62:B73)</f>
        <v>12780</v>
      </c>
      <c r="C62" s="11">
        <f>SUM(Data!C62:C73)</f>
        <v>8801</v>
      </c>
      <c r="D62" s="11">
        <f>SUM(Data!D62:D73)</f>
        <v>366</v>
      </c>
      <c r="E62" s="11">
        <f>SUM(Data!E62:E73)</f>
        <v>426</v>
      </c>
      <c r="F62" s="11">
        <f>SUM(Data!F62:F73)</f>
        <v>3187</v>
      </c>
      <c r="G62" s="5"/>
      <c r="H62" s="4">
        <v>36831</v>
      </c>
      <c r="I62" s="11">
        <f>SUM(Data!I62:I73)</f>
        <v>1375387</v>
      </c>
      <c r="J62" s="11">
        <f>SUM(Data!J62:J73)</f>
        <v>1145200</v>
      </c>
      <c r="K62" s="11">
        <f>SUM(Data!K62:K73)</f>
        <v>32456</v>
      </c>
      <c r="L62" s="11">
        <f>SUM(Data!L62:L73)</f>
        <v>31997</v>
      </c>
      <c r="M62" s="11">
        <f>SUM(Data!M62:M73)</f>
        <v>165734</v>
      </c>
      <c r="O62" s="11">
        <f t="shared" si="0"/>
        <v>130122</v>
      </c>
      <c r="P62" s="11">
        <f t="shared" si="1"/>
        <v>107620</v>
      </c>
    </row>
    <row r="63" spans="1:16" x14ac:dyDescent="0.25">
      <c r="A63" s="4">
        <v>36861</v>
      </c>
      <c r="B63" s="11">
        <f>SUM(Data!B63:B74)</f>
        <v>12326</v>
      </c>
      <c r="C63" s="11">
        <f>SUM(Data!C63:C74)</f>
        <v>8584</v>
      </c>
      <c r="D63" s="11">
        <f>SUM(Data!D63:D74)</f>
        <v>364</v>
      </c>
      <c r="E63" s="11">
        <f>SUM(Data!E63:E74)</f>
        <v>332</v>
      </c>
      <c r="F63" s="11">
        <f>SUM(Data!F63:F74)</f>
        <v>3046</v>
      </c>
      <c r="G63" s="5"/>
      <c r="H63" s="4">
        <v>36861</v>
      </c>
      <c r="I63" s="11">
        <f>SUM(Data!I63:I74)</f>
        <v>1336316</v>
      </c>
      <c r="J63" s="11">
        <f>SUM(Data!J63:J74)</f>
        <v>1119617</v>
      </c>
      <c r="K63" s="11">
        <f>SUM(Data!K63:K74)</f>
        <v>31969</v>
      </c>
      <c r="L63" s="11">
        <f>SUM(Data!L63:L74)</f>
        <v>26703</v>
      </c>
      <c r="M63" s="11">
        <f>SUM(Data!M63:M74)</f>
        <v>158027</v>
      </c>
      <c r="O63" s="11">
        <f t="shared" si="0"/>
        <v>130431</v>
      </c>
      <c r="P63" s="11">
        <f t="shared" si="1"/>
        <v>108414</v>
      </c>
    </row>
    <row r="64" spans="1:16" x14ac:dyDescent="0.25">
      <c r="A64" s="4">
        <v>36892</v>
      </c>
      <c r="B64" s="11">
        <f>SUM(Data!B64:B75)</f>
        <v>12313</v>
      </c>
      <c r="C64" s="11">
        <f>SUM(Data!C64:C75)</f>
        <v>8633</v>
      </c>
      <c r="D64" s="11">
        <f>SUM(Data!D64:D75)</f>
        <v>340</v>
      </c>
      <c r="E64" s="11">
        <f>SUM(Data!E64:E75)</f>
        <v>339</v>
      </c>
      <c r="F64" s="11">
        <f>SUM(Data!F64:F75)</f>
        <v>3001</v>
      </c>
      <c r="G64" s="5"/>
      <c r="H64" s="4">
        <v>36892</v>
      </c>
      <c r="I64" s="11">
        <f>SUM(Data!I64:I75)</f>
        <v>1349875</v>
      </c>
      <c r="J64" s="11">
        <f>SUM(Data!J64:J75)</f>
        <v>1137190</v>
      </c>
      <c r="K64" s="11">
        <f>SUM(Data!K64:K75)</f>
        <v>29626</v>
      </c>
      <c r="L64" s="11">
        <f>SUM(Data!L64:L75)</f>
        <v>26853</v>
      </c>
      <c r="M64" s="11">
        <f>SUM(Data!M64:M75)</f>
        <v>156206</v>
      </c>
      <c r="O64" s="11">
        <f t="shared" si="0"/>
        <v>131726</v>
      </c>
      <c r="P64" s="11">
        <f t="shared" si="1"/>
        <v>109630</v>
      </c>
    </row>
    <row r="65" spans="1:16" x14ac:dyDescent="0.25">
      <c r="A65" s="4">
        <v>36923</v>
      </c>
      <c r="B65" s="11">
        <f>SUM(Data!B65:B76)</f>
        <v>12230</v>
      </c>
      <c r="C65" s="11">
        <f>SUM(Data!C65:C76)</f>
        <v>8459</v>
      </c>
      <c r="D65" s="11">
        <f>SUM(Data!D65:D76)</f>
        <v>332</v>
      </c>
      <c r="E65" s="11">
        <f>SUM(Data!E65:E76)</f>
        <v>307</v>
      </c>
      <c r="F65" s="11">
        <f>SUM(Data!F65:F76)</f>
        <v>3132</v>
      </c>
      <c r="G65" s="5"/>
      <c r="H65" s="4">
        <v>36923</v>
      </c>
      <c r="I65" s="11">
        <f>SUM(Data!I65:I76)</f>
        <v>1333011</v>
      </c>
      <c r="J65" s="11">
        <f>SUM(Data!J65:J76)</f>
        <v>1117533</v>
      </c>
      <c r="K65" s="11">
        <f>SUM(Data!K65:K76)</f>
        <v>29183</v>
      </c>
      <c r="L65" s="11">
        <f>SUM(Data!L65:L76)</f>
        <v>24436</v>
      </c>
      <c r="M65" s="11">
        <f>SUM(Data!M65:M76)</f>
        <v>161859</v>
      </c>
      <c r="O65" s="11">
        <f t="shared" si="0"/>
        <v>132112</v>
      </c>
      <c r="P65" s="11">
        <f t="shared" si="1"/>
        <v>108995</v>
      </c>
    </row>
    <row r="66" spans="1:16" x14ac:dyDescent="0.25">
      <c r="A66" s="4">
        <v>36951</v>
      </c>
      <c r="B66" s="11">
        <f>SUM(Data!B66:B77)</f>
        <v>11837</v>
      </c>
      <c r="C66" s="11">
        <f>SUM(Data!C66:C77)</f>
        <v>8211</v>
      </c>
      <c r="D66" s="11">
        <f>SUM(Data!D66:D77)</f>
        <v>344</v>
      </c>
      <c r="E66" s="11">
        <f>SUM(Data!E66:E77)</f>
        <v>280</v>
      </c>
      <c r="F66" s="11">
        <f>SUM(Data!F66:F77)</f>
        <v>3002</v>
      </c>
      <c r="G66" s="5"/>
      <c r="H66" s="4">
        <v>36951</v>
      </c>
      <c r="I66" s="11">
        <f>SUM(Data!I66:I77)</f>
        <v>1309274</v>
      </c>
      <c r="J66" s="11">
        <f>SUM(Data!J66:J77)</f>
        <v>1097814</v>
      </c>
      <c r="K66" s="11">
        <f>SUM(Data!K66:K77)</f>
        <v>30223</v>
      </c>
      <c r="L66" s="11">
        <f>SUM(Data!L66:L77)</f>
        <v>22715</v>
      </c>
      <c r="M66" s="11">
        <f>SUM(Data!M66:M77)</f>
        <v>158522</v>
      </c>
      <c r="O66" s="11">
        <f t="shared" si="0"/>
        <v>133700</v>
      </c>
      <c r="P66" s="11">
        <f t="shared" si="1"/>
        <v>110609</v>
      </c>
    </row>
    <row r="67" spans="1:16" x14ac:dyDescent="0.25">
      <c r="A67" s="4">
        <v>36982</v>
      </c>
      <c r="B67" s="11">
        <f>SUM(Data!B67:B78)</f>
        <v>11801</v>
      </c>
      <c r="C67" s="11">
        <f>SUM(Data!C67:C78)</f>
        <v>8330</v>
      </c>
      <c r="D67" s="11">
        <f>SUM(Data!D67:D78)</f>
        <v>370</v>
      </c>
      <c r="E67" s="11">
        <f>SUM(Data!E67:E78)</f>
        <v>314</v>
      </c>
      <c r="F67" s="11">
        <f>SUM(Data!F67:F78)</f>
        <v>2787</v>
      </c>
      <c r="G67" s="5"/>
      <c r="H67" s="4">
        <v>36982</v>
      </c>
      <c r="I67" s="11">
        <f>SUM(Data!I67:I78)</f>
        <v>1314194</v>
      </c>
      <c r="J67" s="11">
        <f>SUM(Data!J67:J78)</f>
        <v>1112562</v>
      </c>
      <c r="K67" s="11">
        <f>SUM(Data!K67:K78)</f>
        <v>31320</v>
      </c>
      <c r="L67" s="11">
        <f>SUM(Data!L67:L78)</f>
        <v>24310</v>
      </c>
      <c r="M67" s="11">
        <f>SUM(Data!M67:M78)</f>
        <v>146002</v>
      </c>
      <c r="O67" s="11">
        <f t="shared" si="0"/>
        <v>133561</v>
      </c>
      <c r="P67" s="11">
        <f t="shared" si="1"/>
        <v>111363</v>
      </c>
    </row>
    <row r="68" spans="1:16" x14ac:dyDescent="0.25">
      <c r="A68" s="4">
        <v>37012</v>
      </c>
      <c r="B68" s="11">
        <f>SUM(Data!B68:B79)</f>
        <v>12036</v>
      </c>
      <c r="C68" s="11">
        <f>SUM(Data!C68:C79)</f>
        <v>8291</v>
      </c>
      <c r="D68" s="11">
        <f>SUM(Data!D68:D79)</f>
        <v>370</v>
      </c>
      <c r="E68" s="11">
        <f>SUM(Data!E68:E79)</f>
        <v>319</v>
      </c>
      <c r="F68" s="11">
        <f>SUM(Data!F68:F79)</f>
        <v>3056</v>
      </c>
      <c r="G68" s="5"/>
      <c r="H68" s="4">
        <v>37012</v>
      </c>
      <c r="I68" s="11">
        <f>SUM(Data!I68:I79)</f>
        <v>1326856</v>
      </c>
      <c r="J68" s="11">
        <f>SUM(Data!J68:J79)</f>
        <v>1107965</v>
      </c>
      <c r="K68" s="11">
        <f>SUM(Data!K68:K79)</f>
        <v>31606</v>
      </c>
      <c r="L68" s="11">
        <f>SUM(Data!L68:L79)</f>
        <v>24050</v>
      </c>
      <c r="M68" s="11">
        <f>SUM(Data!M68:M79)</f>
        <v>163235</v>
      </c>
      <c r="O68" s="11">
        <f t="shared" ref="O68:O131" si="2">ROUND(1000*(J68/C68),0)</f>
        <v>133635</v>
      </c>
      <c r="P68" s="11">
        <f t="shared" ref="P68:P131" si="3">ROUND(1000*(I68/B68),0)</f>
        <v>110241</v>
      </c>
    </row>
    <row r="69" spans="1:16" x14ac:dyDescent="0.25">
      <c r="A69" s="4">
        <v>37043</v>
      </c>
      <c r="B69" s="11">
        <f>SUM(Data!B69:B80)</f>
        <v>11597</v>
      </c>
      <c r="C69" s="11">
        <f>SUM(Data!C69:C80)</f>
        <v>8373</v>
      </c>
      <c r="D69" s="11">
        <f>SUM(Data!D69:D80)</f>
        <v>426</v>
      </c>
      <c r="E69" s="11">
        <f>SUM(Data!E69:E80)</f>
        <v>343</v>
      </c>
      <c r="F69" s="11">
        <f>SUM(Data!F69:F80)</f>
        <v>2455</v>
      </c>
      <c r="G69" s="5"/>
      <c r="H69" s="4">
        <v>37043</v>
      </c>
      <c r="I69" s="11">
        <f>SUM(Data!I69:I80)</f>
        <v>1322680</v>
      </c>
      <c r="J69" s="11">
        <f>SUM(Data!J69:J80)</f>
        <v>1130724</v>
      </c>
      <c r="K69" s="11">
        <f>SUM(Data!K69:K80)</f>
        <v>36067</v>
      </c>
      <c r="L69" s="11">
        <f>SUM(Data!L69:L80)</f>
        <v>24848</v>
      </c>
      <c r="M69" s="11">
        <f>SUM(Data!M69:M80)</f>
        <v>131041</v>
      </c>
      <c r="O69" s="11">
        <f t="shared" si="2"/>
        <v>135044</v>
      </c>
      <c r="P69" s="11">
        <f t="shared" si="3"/>
        <v>114054</v>
      </c>
    </row>
    <row r="70" spans="1:16" x14ac:dyDescent="0.25">
      <c r="A70" s="4">
        <v>37073</v>
      </c>
      <c r="B70" s="11">
        <f>SUM(Data!B70:B81)</f>
        <v>11195</v>
      </c>
      <c r="C70" s="11">
        <f>SUM(Data!C70:C81)</f>
        <v>8548</v>
      </c>
      <c r="D70" s="11">
        <f>SUM(Data!D70:D81)</f>
        <v>410</v>
      </c>
      <c r="E70" s="11">
        <f>SUM(Data!E70:E81)</f>
        <v>339</v>
      </c>
      <c r="F70" s="11">
        <f>SUM(Data!F70:F81)</f>
        <v>1898</v>
      </c>
      <c r="G70" s="5"/>
      <c r="H70" s="4">
        <v>37073</v>
      </c>
      <c r="I70" s="11">
        <f>SUM(Data!I70:I81)</f>
        <v>1307795</v>
      </c>
      <c r="J70" s="11">
        <f>SUM(Data!J70:J81)</f>
        <v>1148580</v>
      </c>
      <c r="K70" s="11">
        <f>SUM(Data!K70:K81)</f>
        <v>34202</v>
      </c>
      <c r="L70" s="11">
        <f>SUM(Data!L70:L81)</f>
        <v>24906</v>
      </c>
      <c r="M70" s="11">
        <f>SUM(Data!M70:M81)</f>
        <v>100107</v>
      </c>
      <c r="O70" s="11">
        <f t="shared" si="2"/>
        <v>134368</v>
      </c>
      <c r="P70" s="11">
        <f t="shared" si="3"/>
        <v>116820</v>
      </c>
    </row>
    <row r="71" spans="1:16" x14ac:dyDescent="0.25">
      <c r="A71" s="4">
        <v>37104</v>
      </c>
      <c r="B71" s="11">
        <f>SUM(Data!B71:B82)</f>
        <v>10971</v>
      </c>
      <c r="C71" s="11">
        <f>SUM(Data!C71:C82)</f>
        <v>8428</v>
      </c>
      <c r="D71" s="11">
        <f>SUM(Data!D71:D82)</f>
        <v>412</v>
      </c>
      <c r="E71" s="11">
        <f>SUM(Data!E71:E82)</f>
        <v>377</v>
      </c>
      <c r="F71" s="11">
        <f>SUM(Data!F71:F82)</f>
        <v>1754</v>
      </c>
      <c r="G71" s="5"/>
      <c r="H71" s="4">
        <v>37104</v>
      </c>
      <c r="I71" s="11">
        <f>SUM(Data!I71:I82)</f>
        <v>1297939</v>
      </c>
      <c r="J71" s="11">
        <f>SUM(Data!J71:J82)</f>
        <v>1138274</v>
      </c>
      <c r="K71" s="11">
        <f>SUM(Data!K71:K82)</f>
        <v>36973</v>
      </c>
      <c r="L71" s="11">
        <f>SUM(Data!L71:L82)</f>
        <v>26509</v>
      </c>
      <c r="M71" s="11">
        <f>SUM(Data!M71:M82)</f>
        <v>96183</v>
      </c>
      <c r="O71" s="11">
        <f t="shared" si="2"/>
        <v>135059</v>
      </c>
      <c r="P71" s="11">
        <f t="shared" si="3"/>
        <v>118306</v>
      </c>
    </row>
    <row r="72" spans="1:16" x14ac:dyDescent="0.25">
      <c r="A72" s="4">
        <v>37135</v>
      </c>
      <c r="B72" s="11">
        <f>SUM(Data!B72:B83)</f>
        <v>11089</v>
      </c>
      <c r="C72" s="11">
        <f>SUM(Data!C72:C83)</f>
        <v>8372</v>
      </c>
      <c r="D72" s="11">
        <f>SUM(Data!D72:D83)</f>
        <v>410</v>
      </c>
      <c r="E72" s="11">
        <f>SUM(Data!E72:E83)</f>
        <v>391</v>
      </c>
      <c r="F72" s="11">
        <f>SUM(Data!F72:F83)</f>
        <v>1916</v>
      </c>
      <c r="G72" s="5"/>
      <c r="H72" s="4">
        <v>37135</v>
      </c>
      <c r="I72" s="11">
        <f>SUM(Data!I72:I83)</f>
        <v>1308618</v>
      </c>
      <c r="J72" s="11">
        <f>SUM(Data!J72:J83)</f>
        <v>1137980</v>
      </c>
      <c r="K72" s="11">
        <f>SUM(Data!K72:K83)</f>
        <v>35833</v>
      </c>
      <c r="L72" s="11">
        <f>SUM(Data!L72:L83)</f>
        <v>28165</v>
      </c>
      <c r="M72" s="11">
        <f>SUM(Data!M72:M83)</f>
        <v>106640</v>
      </c>
      <c r="O72" s="11">
        <f t="shared" si="2"/>
        <v>135927</v>
      </c>
      <c r="P72" s="11">
        <f t="shared" si="3"/>
        <v>118010</v>
      </c>
    </row>
    <row r="73" spans="1:16" x14ac:dyDescent="0.25">
      <c r="A73" s="4">
        <v>37165</v>
      </c>
      <c r="B73" s="11">
        <f>SUM(Data!B73:B84)</f>
        <v>11769</v>
      </c>
      <c r="C73" s="11">
        <f>SUM(Data!C73:C84)</f>
        <v>8566</v>
      </c>
      <c r="D73" s="11">
        <f>SUM(Data!D73:D84)</f>
        <v>434</v>
      </c>
      <c r="E73" s="11">
        <f>SUM(Data!E73:E84)</f>
        <v>437</v>
      </c>
      <c r="F73" s="11">
        <f>SUM(Data!F73:F84)</f>
        <v>2332</v>
      </c>
      <c r="G73" s="5"/>
      <c r="H73" s="4">
        <v>37165</v>
      </c>
      <c r="I73" s="11">
        <f>SUM(Data!I73:I84)</f>
        <v>1367060</v>
      </c>
      <c r="J73" s="11">
        <f>SUM(Data!J73:J84)</f>
        <v>1162228</v>
      </c>
      <c r="K73" s="11">
        <f>SUM(Data!K73:K84)</f>
        <v>38790</v>
      </c>
      <c r="L73" s="11">
        <f>SUM(Data!L73:L84)</f>
        <v>31653</v>
      </c>
      <c r="M73" s="11">
        <f>SUM(Data!M73:M84)</f>
        <v>134389</v>
      </c>
      <c r="O73" s="11">
        <f t="shared" si="2"/>
        <v>135679</v>
      </c>
      <c r="P73" s="11">
        <f t="shared" si="3"/>
        <v>116158</v>
      </c>
    </row>
    <row r="74" spans="1:16" x14ac:dyDescent="0.25">
      <c r="A74" s="4">
        <v>37196</v>
      </c>
      <c r="B74" s="11">
        <f>SUM(Data!B74:B85)</f>
        <v>11963</v>
      </c>
      <c r="C74" s="11">
        <f>SUM(Data!C74:C85)</f>
        <v>8726</v>
      </c>
      <c r="D74" s="11">
        <f>SUM(Data!D74:D85)</f>
        <v>432</v>
      </c>
      <c r="E74" s="11">
        <f>SUM(Data!E74:E85)</f>
        <v>373</v>
      </c>
      <c r="F74" s="11">
        <f>SUM(Data!F74:F85)</f>
        <v>2432</v>
      </c>
      <c r="G74" s="5"/>
      <c r="H74" s="4">
        <v>37196</v>
      </c>
      <c r="I74" s="11">
        <f>SUM(Data!I74:I85)</f>
        <v>1385339</v>
      </c>
      <c r="J74" s="11">
        <f>SUM(Data!J74:J85)</f>
        <v>1181516</v>
      </c>
      <c r="K74" s="11">
        <f>SUM(Data!K74:K85)</f>
        <v>38225</v>
      </c>
      <c r="L74" s="11">
        <f>SUM(Data!L74:L85)</f>
        <v>26708</v>
      </c>
      <c r="M74" s="11">
        <f>SUM(Data!M74:M85)</f>
        <v>138890</v>
      </c>
      <c r="O74" s="11">
        <f t="shared" si="2"/>
        <v>135402</v>
      </c>
      <c r="P74" s="11">
        <f t="shared" si="3"/>
        <v>115802</v>
      </c>
    </row>
    <row r="75" spans="1:16" x14ac:dyDescent="0.25">
      <c r="A75" s="4">
        <v>37226</v>
      </c>
      <c r="B75" s="11">
        <f>SUM(Data!B75:B86)</f>
        <v>12510</v>
      </c>
      <c r="C75" s="11">
        <f>SUM(Data!C75:C86)</f>
        <v>8954</v>
      </c>
      <c r="D75" s="11">
        <f>SUM(Data!D75:D86)</f>
        <v>430</v>
      </c>
      <c r="E75" s="11">
        <f>SUM(Data!E75:E86)</f>
        <v>381</v>
      </c>
      <c r="F75" s="11">
        <f>SUM(Data!F75:F86)</f>
        <v>2745</v>
      </c>
      <c r="G75" s="5"/>
      <c r="H75" s="4">
        <v>37226</v>
      </c>
      <c r="I75" s="11">
        <f>SUM(Data!I75:I86)</f>
        <v>1443636</v>
      </c>
      <c r="J75" s="11">
        <f>SUM(Data!J75:J86)</f>
        <v>1218051</v>
      </c>
      <c r="K75" s="11">
        <f>SUM(Data!K75:K86)</f>
        <v>38430</v>
      </c>
      <c r="L75" s="11">
        <f>SUM(Data!L75:L86)</f>
        <v>27403</v>
      </c>
      <c r="M75" s="11">
        <f>SUM(Data!M75:M86)</f>
        <v>159752</v>
      </c>
      <c r="O75" s="11">
        <f t="shared" si="2"/>
        <v>136034</v>
      </c>
      <c r="P75" s="11">
        <f t="shared" si="3"/>
        <v>115399</v>
      </c>
    </row>
    <row r="76" spans="1:16" x14ac:dyDescent="0.25">
      <c r="A76" s="4">
        <v>37257</v>
      </c>
      <c r="B76" s="11">
        <f>SUM(Data!B76:B87)</f>
        <v>12788</v>
      </c>
      <c r="C76" s="11">
        <f>SUM(Data!C76:C87)</f>
        <v>8975</v>
      </c>
      <c r="D76" s="11">
        <f>SUM(Data!D76:D87)</f>
        <v>430</v>
      </c>
      <c r="E76" s="11">
        <f>SUM(Data!E76:E87)</f>
        <v>390</v>
      </c>
      <c r="F76" s="11">
        <f>SUM(Data!F76:F87)</f>
        <v>2993</v>
      </c>
      <c r="G76" s="5"/>
      <c r="H76" s="4">
        <v>37257</v>
      </c>
      <c r="I76" s="11">
        <f>SUM(Data!I76:I87)</f>
        <v>1468220</v>
      </c>
      <c r="J76" s="11">
        <f>SUM(Data!J76:J87)</f>
        <v>1216487</v>
      </c>
      <c r="K76" s="11">
        <f>SUM(Data!K76:K87)</f>
        <v>38339</v>
      </c>
      <c r="L76" s="11">
        <f>SUM(Data!L76:L87)</f>
        <v>28325</v>
      </c>
      <c r="M76" s="11">
        <f>SUM(Data!M76:M87)</f>
        <v>184799</v>
      </c>
      <c r="O76" s="11">
        <f t="shared" si="2"/>
        <v>135542</v>
      </c>
      <c r="P76" s="11">
        <f t="shared" si="3"/>
        <v>114812</v>
      </c>
    </row>
    <row r="77" spans="1:16" x14ac:dyDescent="0.25">
      <c r="A77" s="4">
        <v>37288</v>
      </c>
      <c r="B77" s="11">
        <f>SUM(Data!B77:B88)</f>
        <v>13418</v>
      </c>
      <c r="C77" s="11">
        <f>SUM(Data!C77:C88)</f>
        <v>9213</v>
      </c>
      <c r="D77" s="11">
        <f>SUM(Data!D77:D88)</f>
        <v>438</v>
      </c>
      <c r="E77" s="11">
        <f>SUM(Data!E77:E88)</f>
        <v>370</v>
      </c>
      <c r="F77" s="11">
        <f>SUM(Data!F77:F88)</f>
        <v>3397</v>
      </c>
      <c r="G77" s="5"/>
      <c r="H77" s="4">
        <v>37288</v>
      </c>
      <c r="I77" s="11">
        <f>SUM(Data!I77:I88)</f>
        <v>1543352</v>
      </c>
      <c r="J77" s="11">
        <f>SUM(Data!J77:J88)</f>
        <v>1247571</v>
      </c>
      <c r="K77" s="11">
        <f>SUM(Data!K77:K88)</f>
        <v>39146</v>
      </c>
      <c r="L77" s="11">
        <f>SUM(Data!L77:L88)</f>
        <v>27005</v>
      </c>
      <c r="M77" s="11">
        <f>SUM(Data!M77:M88)</f>
        <v>229360</v>
      </c>
      <c r="O77" s="11">
        <f t="shared" si="2"/>
        <v>135414</v>
      </c>
      <c r="P77" s="11">
        <f t="shared" si="3"/>
        <v>115021</v>
      </c>
    </row>
    <row r="78" spans="1:16" x14ac:dyDescent="0.25">
      <c r="A78" s="4">
        <v>37316</v>
      </c>
      <c r="B78" s="11">
        <f>SUM(Data!B78:B89)</f>
        <v>13482</v>
      </c>
      <c r="C78" s="11">
        <f>SUM(Data!C78:C89)</f>
        <v>9261</v>
      </c>
      <c r="D78" s="11">
        <f>SUM(Data!D78:D89)</f>
        <v>410</v>
      </c>
      <c r="E78" s="11">
        <f>SUM(Data!E78:E89)</f>
        <v>383</v>
      </c>
      <c r="F78" s="11">
        <f>SUM(Data!F78:F89)</f>
        <v>3428</v>
      </c>
      <c r="G78" s="5"/>
      <c r="H78" s="4">
        <v>37316</v>
      </c>
      <c r="I78" s="11">
        <f>SUM(Data!I78:I89)</f>
        <v>1555477</v>
      </c>
      <c r="J78" s="11">
        <f>SUM(Data!J78:J89)</f>
        <v>1258665</v>
      </c>
      <c r="K78" s="11">
        <f>SUM(Data!K78:K89)</f>
        <v>37074</v>
      </c>
      <c r="L78" s="11">
        <f>SUM(Data!L78:L89)</f>
        <v>28188</v>
      </c>
      <c r="M78" s="11">
        <f>SUM(Data!M78:M89)</f>
        <v>231280</v>
      </c>
      <c r="O78" s="11">
        <f t="shared" si="2"/>
        <v>135910</v>
      </c>
      <c r="P78" s="11">
        <f t="shared" si="3"/>
        <v>115374</v>
      </c>
    </row>
    <row r="79" spans="1:16" x14ac:dyDescent="0.25">
      <c r="A79" s="4">
        <v>37347</v>
      </c>
      <c r="B79" s="11">
        <f>SUM(Data!B79:B90)</f>
        <v>13705</v>
      </c>
      <c r="C79" s="11">
        <f>SUM(Data!C79:C90)</f>
        <v>9299</v>
      </c>
      <c r="D79" s="11">
        <f>SUM(Data!D79:D90)</f>
        <v>400</v>
      </c>
      <c r="E79" s="11">
        <f>SUM(Data!E79:E90)</f>
        <v>364</v>
      </c>
      <c r="F79" s="11">
        <f>SUM(Data!F79:F90)</f>
        <v>3642</v>
      </c>
      <c r="G79" s="7"/>
      <c r="H79" s="4">
        <v>37347</v>
      </c>
      <c r="I79" s="11">
        <f>SUM(Data!I79:I90)</f>
        <v>1563901</v>
      </c>
      <c r="J79" s="11">
        <f>SUM(Data!J79:J90)</f>
        <v>1261438</v>
      </c>
      <c r="K79" s="11">
        <f>SUM(Data!K79:K90)</f>
        <v>36750</v>
      </c>
      <c r="L79" s="11">
        <f>SUM(Data!L79:L90)</f>
        <v>27956</v>
      </c>
      <c r="M79" s="11">
        <f>SUM(Data!M79:M90)</f>
        <v>237478</v>
      </c>
      <c r="O79" s="11">
        <f t="shared" si="2"/>
        <v>135653</v>
      </c>
      <c r="P79" s="11">
        <f t="shared" si="3"/>
        <v>114112</v>
      </c>
    </row>
    <row r="80" spans="1:16" x14ac:dyDescent="0.25">
      <c r="A80" s="4">
        <v>37377</v>
      </c>
      <c r="B80" s="11">
        <f>SUM(Data!B80:B91)</f>
        <v>13643</v>
      </c>
      <c r="C80" s="11">
        <f>SUM(Data!C80:C91)</f>
        <v>9316</v>
      </c>
      <c r="D80" s="11">
        <f>SUM(Data!D80:D91)</f>
        <v>436</v>
      </c>
      <c r="E80" s="11">
        <f>SUM(Data!E80:E91)</f>
        <v>417</v>
      </c>
      <c r="F80" s="11">
        <f>SUM(Data!F80:F91)</f>
        <v>3474</v>
      </c>
      <c r="G80" s="5"/>
      <c r="H80" s="4">
        <v>37377</v>
      </c>
      <c r="I80" s="11">
        <f>SUM(Data!I80:I91)</f>
        <v>1555979</v>
      </c>
      <c r="J80" s="11">
        <f>SUM(Data!J80:J91)</f>
        <v>1258174</v>
      </c>
      <c r="K80" s="11">
        <f>SUM(Data!K80:K91)</f>
        <v>39444</v>
      </c>
      <c r="L80" s="11">
        <f>SUM(Data!L80:L91)</f>
        <v>28881</v>
      </c>
      <c r="M80" s="11">
        <f>SUM(Data!M80:M91)</f>
        <v>229201</v>
      </c>
      <c r="O80" s="11">
        <f t="shared" si="2"/>
        <v>135055</v>
      </c>
      <c r="P80" s="11">
        <f t="shared" si="3"/>
        <v>114050</v>
      </c>
    </row>
    <row r="81" spans="1:16" x14ac:dyDescent="0.25">
      <c r="A81" s="4">
        <v>37408</v>
      </c>
      <c r="B81" s="11">
        <f>SUM(Data!B81:B92)</f>
        <v>13662</v>
      </c>
      <c r="C81" s="11">
        <f>SUM(Data!C81:C92)</f>
        <v>9348</v>
      </c>
      <c r="D81" s="11">
        <f>SUM(Data!D81:D92)</f>
        <v>392</v>
      </c>
      <c r="E81" s="11">
        <f>SUM(Data!E81:E92)</f>
        <v>371</v>
      </c>
      <c r="F81" s="11">
        <f>SUM(Data!F81:F92)</f>
        <v>3551</v>
      </c>
      <c r="G81" s="5"/>
      <c r="H81" s="4">
        <v>37408</v>
      </c>
      <c r="I81" s="11">
        <f>SUM(Data!I81:I92)</f>
        <v>1551895</v>
      </c>
      <c r="J81" s="11">
        <f>SUM(Data!J81:J92)</f>
        <v>1253780</v>
      </c>
      <c r="K81" s="11">
        <f>SUM(Data!K81:K92)</f>
        <v>36266</v>
      </c>
      <c r="L81" s="11">
        <f>SUM(Data!L81:L92)</f>
        <v>26138</v>
      </c>
      <c r="M81" s="11">
        <f>SUM(Data!M81:M92)</f>
        <v>235432</v>
      </c>
      <c r="O81" s="11">
        <f t="shared" si="2"/>
        <v>134123</v>
      </c>
      <c r="P81" s="11">
        <f t="shared" si="3"/>
        <v>113592</v>
      </c>
    </row>
    <row r="82" spans="1:16" x14ac:dyDescent="0.25">
      <c r="A82" s="4">
        <v>37438</v>
      </c>
      <c r="B82" s="11">
        <f>SUM(Data!B82:B93)</f>
        <v>13921</v>
      </c>
      <c r="C82" s="11">
        <f>SUM(Data!C82:C93)</f>
        <v>9376</v>
      </c>
      <c r="D82" s="11">
        <f>SUM(Data!D82:D93)</f>
        <v>404</v>
      </c>
      <c r="E82" s="11">
        <f>SUM(Data!E82:E93)</f>
        <v>409</v>
      </c>
      <c r="F82" s="11">
        <f>SUM(Data!F82:F93)</f>
        <v>3732</v>
      </c>
      <c r="G82" s="6"/>
      <c r="H82" s="4">
        <v>37438</v>
      </c>
      <c r="I82" s="11">
        <f>SUM(Data!I82:I93)</f>
        <v>1578612</v>
      </c>
      <c r="J82" s="11">
        <f>SUM(Data!J82:J93)</f>
        <v>1266105</v>
      </c>
      <c r="K82" s="11">
        <f>SUM(Data!K82:K93)</f>
        <v>37294</v>
      </c>
      <c r="L82" s="11">
        <f>SUM(Data!L82:L93)</f>
        <v>30000</v>
      </c>
      <c r="M82" s="11">
        <f>SUM(Data!M82:M93)</f>
        <v>244934</v>
      </c>
      <c r="O82" s="11">
        <f t="shared" si="2"/>
        <v>135037</v>
      </c>
      <c r="P82" s="11">
        <f t="shared" si="3"/>
        <v>113398</v>
      </c>
    </row>
    <row r="83" spans="1:16" x14ac:dyDescent="0.25">
      <c r="A83" s="4">
        <v>37469</v>
      </c>
      <c r="B83" s="11">
        <f>SUM(Data!B83:B94)</f>
        <v>14074</v>
      </c>
      <c r="C83" s="11">
        <f>SUM(Data!C83:C94)</f>
        <v>9429</v>
      </c>
      <c r="D83" s="11">
        <f>SUM(Data!D83:D94)</f>
        <v>374</v>
      </c>
      <c r="E83" s="11">
        <f>SUM(Data!E83:E94)</f>
        <v>367</v>
      </c>
      <c r="F83" s="11">
        <f>SUM(Data!F83:F94)</f>
        <v>3904</v>
      </c>
      <c r="G83" s="5"/>
      <c r="H83" s="4">
        <v>37469</v>
      </c>
      <c r="I83" s="11">
        <f>SUM(Data!I83:I94)</f>
        <v>1588429</v>
      </c>
      <c r="J83" s="11">
        <f>SUM(Data!J83:J94)</f>
        <v>1277886</v>
      </c>
      <c r="K83" s="11">
        <f>SUM(Data!K83:K94)</f>
        <v>33655</v>
      </c>
      <c r="L83" s="11">
        <f>SUM(Data!L83:L94)</f>
        <v>27363</v>
      </c>
      <c r="M83" s="11">
        <f>SUM(Data!M83:M94)</f>
        <v>249246</v>
      </c>
      <c r="O83" s="11">
        <f t="shared" si="2"/>
        <v>135527</v>
      </c>
      <c r="P83" s="11">
        <f t="shared" si="3"/>
        <v>112863</v>
      </c>
    </row>
    <row r="84" spans="1:16" x14ac:dyDescent="0.25">
      <c r="A84" s="4">
        <v>37500</v>
      </c>
      <c r="B84" s="11">
        <f>SUM(Data!B84:B95)</f>
        <v>14468</v>
      </c>
      <c r="C84" s="11">
        <f>SUM(Data!C84:C95)</f>
        <v>9552</v>
      </c>
      <c r="D84" s="11">
        <f>SUM(Data!D84:D95)</f>
        <v>396</v>
      </c>
      <c r="E84" s="11">
        <f>SUM(Data!E84:E95)</f>
        <v>440</v>
      </c>
      <c r="F84" s="14">
        <f>SUM(Data!F84:F95)</f>
        <v>4080</v>
      </c>
      <c r="G84" s="5"/>
      <c r="H84" s="4">
        <v>37500</v>
      </c>
      <c r="I84" s="11">
        <f>SUM(Data!I84:I95)</f>
        <v>1632430</v>
      </c>
      <c r="J84" s="11">
        <f>SUM(Data!J84:J95)</f>
        <v>1308117</v>
      </c>
      <c r="K84" s="11">
        <f>SUM(Data!K84:K95)</f>
        <v>34870</v>
      </c>
      <c r="L84" s="11">
        <f>SUM(Data!L84:L95)</f>
        <v>30412</v>
      </c>
      <c r="M84" s="11">
        <f>SUM(Data!M84:M95)</f>
        <v>258752</v>
      </c>
      <c r="O84" s="11">
        <f t="shared" si="2"/>
        <v>136947</v>
      </c>
      <c r="P84" s="11">
        <f t="shared" si="3"/>
        <v>112830</v>
      </c>
    </row>
    <row r="85" spans="1:16" x14ac:dyDescent="0.25">
      <c r="A85" s="4">
        <v>37530</v>
      </c>
      <c r="B85" s="11">
        <f>SUM(Data!B85:B96)</f>
        <v>14232</v>
      </c>
      <c r="C85" s="11">
        <f>SUM(Data!C85:C96)</f>
        <v>9550</v>
      </c>
      <c r="D85" s="11">
        <f>SUM(Data!D85:D96)</f>
        <v>410</v>
      </c>
      <c r="E85" s="11">
        <f>SUM(Data!E85:E96)</f>
        <v>431</v>
      </c>
      <c r="F85" s="11">
        <f>SUM(Data!F85:F96)</f>
        <v>3841</v>
      </c>
      <c r="G85" s="5"/>
      <c r="H85" s="4">
        <v>37530</v>
      </c>
      <c r="I85" s="11">
        <f>SUM(Data!I85:I96)</f>
        <v>1614155</v>
      </c>
      <c r="J85" s="11">
        <f>SUM(Data!J85:J96)</f>
        <v>1315231</v>
      </c>
      <c r="K85" s="11">
        <f>SUM(Data!K85:K96)</f>
        <v>34180</v>
      </c>
      <c r="L85" s="11">
        <f>SUM(Data!L85:L96)</f>
        <v>28366</v>
      </c>
      <c r="M85" s="11">
        <f>SUM(Data!M85:M96)</f>
        <v>236099</v>
      </c>
      <c r="O85" s="11">
        <f t="shared" si="2"/>
        <v>137721</v>
      </c>
      <c r="P85" s="11">
        <f t="shared" si="3"/>
        <v>113417</v>
      </c>
    </row>
    <row r="86" spans="1:16" x14ac:dyDescent="0.25">
      <c r="A86" s="4">
        <v>37561</v>
      </c>
      <c r="B86" s="11">
        <f>SUM(Data!B86:B97)</f>
        <v>14215</v>
      </c>
      <c r="C86" s="11">
        <f>SUM(Data!C86:C97)</f>
        <v>9667</v>
      </c>
      <c r="D86" s="11">
        <f>SUM(Data!D86:D97)</f>
        <v>412</v>
      </c>
      <c r="E86" s="11">
        <f>SUM(Data!E86:E97)</f>
        <v>430</v>
      </c>
      <c r="F86" s="11">
        <f>SUM(Data!F86:F97)</f>
        <v>3706</v>
      </c>
      <c r="G86" s="5"/>
      <c r="H86" s="4">
        <v>37561</v>
      </c>
      <c r="I86" s="11">
        <f>SUM(Data!I86:I97)</f>
        <v>1629707</v>
      </c>
      <c r="J86" s="11">
        <f>SUM(Data!J86:J97)</f>
        <v>1338858</v>
      </c>
      <c r="K86" s="11">
        <f>SUM(Data!K86:K97)</f>
        <v>34535</v>
      </c>
      <c r="L86" s="11">
        <f>SUM(Data!L86:L97)</f>
        <v>27892</v>
      </c>
      <c r="M86" s="11">
        <f>SUM(Data!M86:M97)</f>
        <v>228143</v>
      </c>
      <c r="O86" s="11">
        <f t="shared" si="2"/>
        <v>138498</v>
      </c>
      <c r="P86" s="11">
        <f t="shared" si="3"/>
        <v>114647</v>
      </c>
    </row>
    <row r="87" spans="1:16" x14ac:dyDescent="0.25">
      <c r="A87" s="4">
        <v>37591</v>
      </c>
      <c r="B87" s="11">
        <f>SUM(Data!B87:B98)</f>
        <v>14271</v>
      </c>
      <c r="C87" s="11">
        <f>SUM(Data!C87:C98)</f>
        <v>9927</v>
      </c>
      <c r="D87" s="11">
        <f>SUM(Data!D87:D98)</f>
        <v>422</v>
      </c>
      <c r="E87" s="11">
        <f>SUM(Data!E87:E98)</f>
        <v>433</v>
      </c>
      <c r="F87" s="11">
        <f>SUM(Data!F87:F98)</f>
        <v>3489</v>
      </c>
      <c r="G87" s="6"/>
      <c r="H87" s="4">
        <v>37591</v>
      </c>
      <c r="I87" s="11">
        <f>SUM(Data!I87:I98)</f>
        <v>1647195</v>
      </c>
      <c r="J87" s="11">
        <f>SUM(Data!J87:J98)</f>
        <v>1372337</v>
      </c>
      <c r="K87" s="11">
        <f>SUM(Data!K87:K98)</f>
        <v>35483</v>
      </c>
      <c r="L87" s="11">
        <f>SUM(Data!L87:L98)</f>
        <v>28028</v>
      </c>
      <c r="M87" s="11">
        <f>SUM(Data!M87:M98)</f>
        <v>211068</v>
      </c>
      <c r="O87" s="11">
        <f t="shared" si="2"/>
        <v>138243</v>
      </c>
      <c r="P87" s="11">
        <f t="shared" si="3"/>
        <v>115423</v>
      </c>
    </row>
    <row r="88" spans="1:16" x14ac:dyDescent="0.25">
      <c r="A88" s="4">
        <v>37622</v>
      </c>
      <c r="B88" s="11">
        <f>SUM(Data!B88:B99)</f>
        <v>13995</v>
      </c>
      <c r="C88" s="11">
        <f>SUM(Data!C88:C99)</f>
        <v>9956</v>
      </c>
      <c r="D88" s="11">
        <f>SUM(Data!D88:D99)</f>
        <v>412</v>
      </c>
      <c r="E88" s="11">
        <f>SUM(Data!E88:E99)</f>
        <v>433</v>
      </c>
      <c r="F88" s="11">
        <f>SUM(Data!F88:F99)</f>
        <v>3194</v>
      </c>
      <c r="G88" s="6"/>
      <c r="H88" s="4">
        <v>37622</v>
      </c>
      <c r="I88" s="11">
        <f>SUM(Data!I88:I99)</f>
        <v>1624549</v>
      </c>
      <c r="J88" s="11">
        <f>SUM(Data!J88:J99)</f>
        <v>1377738</v>
      </c>
      <c r="K88" s="11">
        <f>SUM(Data!K88:K99)</f>
        <v>34489</v>
      </c>
      <c r="L88" s="11">
        <f>SUM(Data!L88:L99)</f>
        <v>28100</v>
      </c>
      <c r="M88" s="11">
        <f>SUM(Data!M88:M99)</f>
        <v>184213</v>
      </c>
      <c r="O88" s="11">
        <f t="shared" si="2"/>
        <v>138383</v>
      </c>
      <c r="P88" s="11">
        <f t="shared" si="3"/>
        <v>116081</v>
      </c>
    </row>
    <row r="89" spans="1:16" x14ac:dyDescent="0.25">
      <c r="A89" s="4">
        <v>37653</v>
      </c>
      <c r="B89" s="11">
        <f>SUM(Data!B89:B100)</f>
        <v>13546</v>
      </c>
      <c r="C89" s="11">
        <f>SUM(Data!C89:C100)</f>
        <v>9821</v>
      </c>
      <c r="D89" s="11">
        <f>SUM(Data!D89:D100)</f>
        <v>400</v>
      </c>
      <c r="E89" s="11">
        <f>SUM(Data!E89:E100)</f>
        <v>517</v>
      </c>
      <c r="F89" s="11">
        <f>SUM(Data!F89:F100)</f>
        <v>2808</v>
      </c>
      <c r="G89" s="6"/>
      <c r="H89" s="4">
        <v>37653</v>
      </c>
      <c r="I89" s="11">
        <f>SUM(Data!I89:I100)</f>
        <v>1579399</v>
      </c>
      <c r="J89" s="11">
        <f>SUM(Data!J89:J100)</f>
        <v>1368616</v>
      </c>
      <c r="K89" s="11">
        <f>SUM(Data!K89:K100)</f>
        <v>33217</v>
      </c>
      <c r="L89" s="11">
        <f>SUM(Data!L89:L100)</f>
        <v>33532</v>
      </c>
      <c r="M89" s="11">
        <f>SUM(Data!M89:M100)</f>
        <v>144025</v>
      </c>
      <c r="O89" s="11">
        <f t="shared" si="2"/>
        <v>139356</v>
      </c>
      <c r="P89" s="11">
        <f t="shared" si="3"/>
        <v>116595</v>
      </c>
    </row>
    <row r="90" spans="1:16" x14ac:dyDescent="0.25">
      <c r="A90" s="4">
        <v>37681</v>
      </c>
      <c r="B90" s="11">
        <f>SUM(Data!B90:B101)</f>
        <v>13811</v>
      </c>
      <c r="C90" s="11">
        <f>SUM(Data!C90:C101)</f>
        <v>10084</v>
      </c>
      <c r="D90" s="11">
        <f>SUM(Data!D90:D101)</f>
        <v>400</v>
      </c>
      <c r="E90" s="11">
        <f>SUM(Data!E90:E101)</f>
        <v>512</v>
      </c>
      <c r="F90" s="11">
        <f>SUM(Data!F90:F101)</f>
        <v>2815</v>
      </c>
      <c r="G90" s="6"/>
      <c r="H90" s="4">
        <v>37681</v>
      </c>
      <c r="I90" s="11">
        <f>SUM(Data!I90:I101)</f>
        <v>1608157</v>
      </c>
      <c r="J90" s="11">
        <f>SUM(Data!J90:J101)</f>
        <v>1401277</v>
      </c>
      <c r="K90" s="11">
        <f>SUM(Data!K90:K101)</f>
        <v>34124</v>
      </c>
      <c r="L90" s="11">
        <f>SUM(Data!L90:L101)</f>
        <v>32973</v>
      </c>
      <c r="M90" s="11">
        <f>SUM(Data!M90:M101)</f>
        <v>139774</v>
      </c>
      <c r="O90" s="11">
        <f t="shared" si="2"/>
        <v>138960</v>
      </c>
      <c r="P90" s="11">
        <f t="shared" si="3"/>
        <v>116440</v>
      </c>
    </row>
    <row r="91" spans="1:16" x14ac:dyDescent="0.25">
      <c r="A91" s="4">
        <v>37712</v>
      </c>
      <c r="B91" s="11">
        <f>SUM(Data!B91:B102)</f>
        <v>14191</v>
      </c>
      <c r="C91" s="11">
        <f>SUM(Data!C91:C102)</f>
        <v>10475</v>
      </c>
      <c r="D91" s="11">
        <f>SUM(Data!D91:D102)</f>
        <v>390</v>
      </c>
      <c r="E91" s="11">
        <f>SUM(Data!E91:E102)</f>
        <v>514</v>
      </c>
      <c r="F91" s="11">
        <f>SUM(Data!F91:F102)</f>
        <v>2812</v>
      </c>
      <c r="G91" s="8"/>
      <c r="H91" s="4">
        <v>37712</v>
      </c>
      <c r="I91" s="11">
        <f>SUM(Data!I91:I102)</f>
        <v>1679577</v>
      </c>
      <c r="J91" s="11">
        <f>SUM(Data!J91:J102)</f>
        <v>1464835</v>
      </c>
      <c r="K91" s="11">
        <f>SUM(Data!K91:K102)</f>
        <v>34728</v>
      </c>
      <c r="L91" s="11">
        <f>SUM(Data!L91:L102)</f>
        <v>32045</v>
      </c>
      <c r="M91" s="11">
        <f>SUM(Data!M91:M102)</f>
        <v>147969</v>
      </c>
      <c r="O91" s="11">
        <f t="shared" si="2"/>
        <v>139841</v>
      </c>
      <c r="P91" s="11">
        <f t="shared" si="3"/>
        <v>118355</v>
      </c>
    </row>
    <row r="92" spans="1:16" x14ac:dyDescent="0.25">
      <c r="A92" s="4">
        <v>37742</v>
      </c>
      <c r="B92" s="11">
        <f>SUM(Data!B92:B103)</f>
        <v>14505</v>
      </c>
      <c r="C92" s="11">
        <f>SUM(Data!C92:C103)</f>
        <v>10689</v>
      </c>
      <c r="D92" s="11">
        <f>SUM(Data!D92:D103)</f>
        <v>384</v>
      </c>
      <c r="E92" s="11">
        <f>SUM(Data!E92:E103)</f>
        <v>510</v>
      </c>
      <c r="F92" s="11">
        <f>SUM(Data!F92:F103)</f>
        <v>2922</v>
      </c>
      <c r="G92" s="6"/>
      <c r="H92" s="4">
        <v>37742</v>
      </c>
      <c r="I92" s="11">
        <f>SUM(Data!I92:I103)</f>
        <v>1713787</v>
      </c>
      <c r="J92" s="11">
        <f>SUM(Data!J92:J103)</f>
        <v>1494097</v>
      </c>
      <c r="K92" s="11">
        <f>SUM(Data!K92:K103)</f>
        <v>36835</v>
      </c>
      <c r="L92" s="11">
        <f>SUM(Data!L92:L103)</f>
        <v>32906</v>
      </c>
      <c r="M92" s="11">
        <f>SUM(Data!M92:M103)</f>
        <v>149949</v>
      </c>
      <c r="O92" s="11">
        <f t="shared" si="2"/>
        <v>139779</v>
      </c>
      <c r="P92" s="11">
        <f t="shared" si="3"/>
        <v>118151</v>
      </c>
    </row>
    <row r="93" spans="1:16" x14ac:dyDescent="0.25">
      <c r="A93" s="4">
        <v>37773</v>
      </c>
      <c r="B93" s="11">
        <f>SUM(Data!B93:B104)</f>
        <v>14934</v>
      </c>
      <c r="C93" s="11">
        <f>SUM(Data!C93:C104)</f>
        <v>11160</v>
      </c>
      <c r="D93" s="11">
        <f>SUM(Data!D93:D104)</f>
        <v>384</v>
      </c>
      <c r="E93" s="11">
        <f>SUM(Data!E93:E104)</f>
        <v>523</v>
      </c>
      <c r="F93" s="11">
        <f>SUM(Data!F93:F104)</f>
        <v>2867</v>
      </c>
      <c r="G93" s="6"/>
      <c r="H93" s="4">
        <v>37773</v>
      </c>
      <c r="I93" s="11">
        <f>SUM(Data!I93:I104)</f>
        <v>1784657</v>
      </c>
      <c r="J93" s="11">
        <f>SUM(Data!J93:J104)</f>
        <v>1567471</v>
      </c>
      <c r="K93" s="11">
        <f>SUM(Data!K93:K104)</f>
        <v>36421</v>
      </c>
      <c r="L93" s="11">
        <f>SUM(Data!L93:L104)</f>
        <v>32805</v>
      </c>
      <c r="M93" s="11">
        <f>SUM(Data!M93:M104)</f>
        <v>147960</v>
      </c>
      <c r="O93" s="11">
        <f t="shared" si="2"/>
        <v>140454</v>
      </c>
      <c r="P93" s="11">
        <f t="shared" si="3"/>
        <v>119503</v>
      </c>
    </row>
    <row r="94" spans="1:16" x14ac:dyDescent="0.25">
      <c r="A94" s="4">
        <v>37803</v>
      </c>
      <c r="B94" s="11">
        <f>SUM(Data!B94:B105)</f>
        <v>15582</v>
      </c>
      <c r="C94" s="11">
        <f>SUM(Data!C94:C105)</f>
        <v>11713</v>
      </c>
      <c r="D94" s="11">
        <f>SUM(Data!D94:D105)</f>
        <v>362</v>
      </c>
      <c r="E94" s="11">
        <f>SUM(Data!E94:E105)</f>
        <v>504</v>
      </c>
      <c r="F94" s="11">
        <f>SUM(Data!F94:F105)</f>
        <v>3003</v>
      </c>
      <c r="G94" s="6"/>
      <c r="H94" s="4">
        <v>37803</v>
      </c>
      <c r="I94" s="11">
        <f>SUM(Data!I94:I105)</f>
        <v>1866511</v>
      </c>
      <c r="J94" s="11">
        <f>SUM(Data!J94:J105)</f>
        <v>1637911</v>
      </c>
      <c r="K94" s="11">
        <f>SUM(Data!K94:K105)</f>
        <v>35053</v>
      </c>
      <c r="L94" s="11">
        <f>SUM(Data!L94:L105)</f>
        <v>30312</v>
      </c>
      <c r="M94" s="11">
        <f>SUM(Data!M94:M105)</f>
        <v>163235</v>
      </c>
      <c r="O94" s="11">
        <f t="shared" si="2"/>
        <v>139837</v>
      </c>
      <c r="P94" s="11">
        <f t="shared" si="3"/>
        <v>119786</v>
      </c>
    </row>
    <row r="95" spans="1:16" x14ac:dyDescent="0.25">
      <c r="A95" s="4">
        <v>37834</v>
      </c>
      <c r="B95" s="11">
        <f>SUM(Data!B95:B106)</f>
        <v>15841</v>
      </c>
      <c r="C95" s="11">
        <f>SUM(Data!C95:C106)</f>
        <v>11989</v>
      </c>
      <c r="D95" s="11">
        <f>SUM(Data!D95:D106)</f>
        <v>354</v>
      </c>
      <c r="E95" s="14">
        <f>SUM(Data!E95:E106)</f>
        <v>558</v>
      </c>
      <c r="F95" s="11">
        <f>SUM(Data!F95:F106)</f>
        <v>2940</v>
      </c>
      <c r="G95" s="6"/>
      <c r="H95" s="4">
        <v>37834</v>
      </c>
      <c r="I95" s="11">
        <f>SUM(Data!I95:I106)</f>
        <v>1916821</v>
      </c>
      <c r="J95" s="11">
        <f>SUM(Data!J95:J106)</f>
        <v>1675686</v>
      </c>
      <c r="K95" s="11">
        <f>SUM(Data!K95:K106)</f>
        <v>34619</v>
      </c>
      <c r="L95" s="11">
        <f>SUM(Data!L95:L106)</f>
        <v>35856</v>
      </c>
      <c r="M95" s="11">
        <f>SUM(Data!M95:M106)</f>
        <v>170660</v>
      </c>
      <c r="O95" s="11">
        <f t="shared" si="2"/>
        <v>139769</v>
      </c>
      <c r="P95" s="11">
        <f t="shared" si="3"/>
        <v>121004</v>
      </c>
    </row>
    <row r="96" spans="1:16" x14ac:dyDescent="0.25">
      <c r="A96" s="4">
        <v>37865</v>
      </c>
      <c r="B96" s="11">
        <f>SUM(Data!B96:B107)</f>
        <v>15848</v>
      </c>
      <c r="C96" s="11">
        <f>SUM(Data!C96:C107)</f>
        <v>12207</v>
      </c>
      <c r="D96" s="11">
        <f>SUM(Data!D96:D107)</f>
        <v>362</v>
      </c>
      <c r="E96" s="11">
        <f>SUM(Data!E96:E107)</f>
        <v>511</v>
      </c>
      <c r="F96" s="11">
        <f>SUM(Data!F96:F107)</f>
        <v>2768</v>
      </c>
      <c r="G96" s="6"/>
      <c r="H96" s="4">
        <v>37865</v>
      </c>
      <c r="I96" s="11">
        <f>SUM(Data!I96:I107)</f>
        <v>1941943</v>
      </c>
      <c r="J96" s="11">
        <f>SUM(Data!J96:J107)</f>
        <v>1701246</v>
      </c>
      <c r="K96" s="11">
        <f>SUM(Data!K96:K107)</f>
        <v>36534</v>
      </c>
      <c r="L96" s="11">
        <f>SUM(Data!L96:L107)</f>
        <v>33066</v>
      </c>
      <c r="M96" s="11">
        <f>SUM(Data!M96:M107)</f>
        <v>171097</v>
      </c>
      <c r="O96" s="11">
        <f t="shared" si="2"/>
        <v>139366</v>
      </c>
      <c r="P96" s="11">
        <f t="shared" si="3"/>
        <v>122536</v>
      </c>
    </row>
    <row r="97" spans="1:16" x14ac:dyDescent="0.25">
      <c r="A97" s="4">
        <v>37895</v>
      </c>
      <c r="B97" s="11">
        <f>SUM(Data!B97:B108)</f>
        <v>15844</v>
      </c>
      <c r="C97" s="11">
        <f>SUM(Data!C97:C108)</f>
        <v>12484</v>
      </c>
      <c r="D97" s="11">
        <f>SUM(Data!D97:D108)</f>
        <v>340</v>
      </c>
      <c r="E97" s="11">
        <f>SUM(Data!E97:E108)</f>
        <v>474</v>
      </c>
      <c r="F97" s="11">
        <f>SUM(Data!F97:F108)</f>
        <v>2546</v>
      </c>
      <c r="G97" s="6"/>
      <c r="H97" s="4">
        <v>37895</v>
      </c>
      <c r="I97" s="11">
        <f>SUM(Data!I97:I108)</f>
        <v>1977675</v>
      </c>
      <c r="J97" s="11">
        <f>SUM(Data!J97:J108)</f>
        <v>1745319</v>
      </c>
      <c r="K97" s="11">
        <f>SUM(Data!K97:K108)</f>
        <v>35573</v>
      </c>
      <c r="L97" s="11">
        <f>SUM(Data!L97:L108)</f>
        <v>31639</v>
      </c>
      <c r="M97" s="11">
        <f>SUM(Data!M97:M108)</f>
        <v>165144</v>
      </c>
      <c r="O97" s="11">
        <f t="shared" si="2"/>
        <v>139804</v>
      </c>
      <c r="P97" s="11">
        <f t="shared" si="3"/>
        <v>124822</v>
      </c>
    </row>
    <row r="98" spans="1:16" x14ac:dyDescent="0.25">
      <c r="A98" s="4">
        <v>37926</v>
      </c>
      <c r="B98" s="11">
        <f>SUM(Data!B98:B109)</f>
        <v>16145</v>
      </c>
      <c r="C98" s="11">
        <f>SUM(Data!C98:C109)</f>
        <v>12609</v>
      </c>
      <c r="D98" s="11">
        <f>SUM(Data!D98:D109)</f>
        <v>346</v>
      </c>
      <c r="E98" s="11">
        <f>SUM(Data!E98:E109)</f>
        <v>466</v>
      </c>
      <c r="F98" s="11">
        <f>SUM(Data!F98:F109)</f>
        <v>2724</v>
      </c>
      <c r="G98" s="6"/>
      <c r="H98" s="4">
        <v>37926</v>
      </c>
      <c r="I98" s="11">
        <f>SUM(Data!I98:I109)</f>
        <v>2014325</v>
      </c>
      <c r="J98" s="11">
        <f>SUM(Data!J98:J109)</f>
        <v>1760871</v>
      </c>
      <c r="K98" s="11">
        <f>SUM(Data!K98:K109)</f>
        <v>36111</v>
      </c>
      <c r="L98" s="11">
        <f>SUM(Data!L98:L109)</f>
        <v>31195</v>
      </c>
      <c r="M98" s="11">
        <f>SUM(Data!M98:M109)</f>
        <v>186148</v>
      </c>
      <c r="O98" s="11">
        <f t="shared" si="2"/>
        <v>139652</v>
      </c>
      <c r="P98" s="11">
        <f t="shared" si="3"/>
        <v>124765</v>
      </c>
    </row>
    <row r="99" spans="1:16" x14ac:dyDescent="0.25">
      <c r="A99" s="4">
        <v>37956</v>
      </c>
      <c r="B99" s="11">
        <f>SUM(Data!B99:B110)</f>
        <v>16240</v>
      </c>
      <c r="C99" s="11">
        <f>SUM(Data!C99:C110)</f>
        <v>12503</v>
      </c>
      <c r="D99" s="11">
        <f>SUM(Data!D99:D110)</f>
        <v>360</v>
      </c>
      <c r="E99" s="11">
        <f>SUM(Data!E99:E110)</f>
        <v>466</v>
      </c>
      <c r="F99" s="11">
        <f>SUM(Data!F99:F110)</f>
        <v>2911</v>
      </c>
      <c r="G99" s="6"/>
      <c r="H99" s="4">
        <v>37956</v>
      </c>
      <c r="I99" s="11">
        <f>SUM(Data!I99:I110)</f>
        <v>2052679</v>
      </c>
      <c r="J99" s="11">
        <f>SUM(Data!J99:J110)</f>
        <v>1761594</v>
      </c>
      <c r="K99" s="11">
        <f>SUM(Data!K99:K110)</f>
        <v>37447</v>
      </c>
      <c r="L99" s="11">
        <f>SUM(Data!L99:L110)</f>
        <v>31488</v>
      </c>
      <c r="M99" s="11">
        <f>SUM(Data!M99:M110)</f>
        <v>222150</v>
      </c>
      <c r="O99" s="11">
        <f t="shared" si="2"/>
        <v>140894</v>
      </c>
      <c r="P99" s="11">
        <f t="shared" si="3"/>
        <v>126396</v>
      </c>
    </row>
    <row r="100" spans="1:16" x14ac:dyDescent="0.25">
      <c r="A100" s="4">
        <v>37987</v>
      </c>
      <c r="B100" s="11">
        <f>SUM(Data!B100:B111)</f>
        <v>16524</v>
      </c>
      <c r="C100" s="11">
        <f>SUM(Data!C100:C111)</f>
        <v>12527</v>
      </c>
      <c r="D100" s="11">
        <f>SUM(Data!D100:D111)</f>
        <v>372</v>
      </c>
      <c r="E100" s="11">
        <f>SUM(Data!E100:E111)</f>
        <v>454</v>
      </c>
      <c r="F100" s="11">
        <f>SUM(Data!F100:F111)</f>
        <v>3171</v>
      </c>
      <c r="G100" s="6"/>
      <c r="H100" s="4">
        <v>37987</v>
      </c>
      <c r="I100" s="11">
        <f>SUM(Data!I100:I111)</f>
        <v>2090176</v>
      </c>
      <c r="J100" s="11">
        <f>SUM(Data!J100:J111)</f>
        <v>1774223</v>
      </c>
      <c r="K100" s="11">
        <f>SUM(Data!K100:K111)</f>
        <v>39490</v>
      </c>
      <c r="L100" s="11">
        <f>SUM(Data!L100:L111)</f>
        <v>30599</v>
      </c>
      <c r="M100" s="11">
        <f>SUM(Data!M100:M111)</f>
        <v>245864</v>
      </c>
      <c r="O100" s="11">
        <f t="shared" si="2"/>
        <v>141632</v>
      </c>
      <c r="P100" s="11">
        <f t="shared" si="3"/>
        <v>126493</v>
      </c>
    </row>
    <row r="101" spans="1:16" x14ac:dyDescent="0.25">
      <c r="A101" s="4">
        <v>38018</v>
      </c>
      <c r="B101" s="11">
        <f>SUM(Data!B101:B112)</f>
        <v>16246</v>
      </c>
      <c r="C101" s="11">
        <f>SUM(Data!C101:C112)</f>
        <v>12552</v>
      </c>
      <c r="D101" s="11">
        <f>SUM(Data!D101:D112)</f>
        <v>414</v>
      </c>
      <c r="E101" s="11">
        <f>SUM(Data!E101:E112)</f>
        <v>369</v>
      </c>
      <c r="F101" s="11">
        <f>SUM(Data!F101:F112)</f>
        <v>2911</v>
      </c>
      <c r="G101" s="6"/>
      <c r="H101" s="4">
        <v>38018</v>
      </c>
      <c r="I101" s="11">
        <f>SUM(Data!I101:I112)</f>
        <v>2080398</v>
      </c>
      <c r="J101" s="11">
        <f>SUM(Data!J101:J112)</f>
        <v>1782477</v>
      </c>
      <c r="K101" s="11">
        <f>SUM(Data!K101:K112)</f>
        <v>43258</v>
      </c>
      <c r="L101" s="11">
        <f>SUM(Data!L101:L112)</f>
        <v>24978</v>
      </c>
      <c r="M101" s="11">
        <f>SUM(Data!M101:M112)</f>
        <v>229685</v>
      </c>
      <c r="O101" s="11">
        <f t="shared" si="2"/>
        <v>142007</v>
      </c>
      <c r="P101" s="11">
        <f t="shared" si="3"/>
        <v>128056</v>
      </c>
    </row>
    <row r="102" spans="1:16" x14ac:dyDescent="0.25">
      <c r="A102" s="4">
        <v>38047</v>
      </c>
      <c r="B102" s="11">
        <f>SUM(Data!B102:B113)</f>
        <v>16393</v>
      </c>
      <c r="C102" s="11">
        <f>SUM(Data!C102:C113)</f>
        <v>12634</v>
      </c>
      <c r="D102" s="11">
        <f>SUM(Data!D102:D113)</f>
        <v>402</v>
      </c>
      <c r="E102" s="11">
        <f>SUM(Data!E102:E113)</f>
        <v>383</v>
      </c>
      <c r="F102" s="11">
        <f>SUM(Data!F102:F113)</f>
        <v>2974</v>
      </c>
      <c r="G102" s="6"/>
      <c r="H102" s="4">
        <v>38047</v>
      </c>
      <c r="I102" s="11">
        <f>SUM(Data!I102:I113)</f>
        <v>2105287</v>
      </c>
      <c r="J102" s="11">
        <f>SUM(Data!J102:J113)</f>
        <v>1807295</v>
      </c>
      <c r="K102" s="11">
        <f>SUM(Data!K102:K113)</f>
        <v>41397</v>
      </c>
      <c r="L102" s="11">
        <f>SUM(Data!L102:L113)</f>
        <v>26109</v>
      </c>
      <c r="M102" s="11">
        <f>SUM(Data!M102:M113)</f>
        <v>230486</v>
      </c>
      <c r="O102" s="11">
        <f t="shared" si="2"/>
        <v>143050</v>
      </c>
      <c r="P102" s="11">
        <f t="shared" si="3"/>
        <v>128426</v>
      </c>
    </row>
    <row r="103" spans="1:16" x14ac:dyDescent="0.25">
      <c r="A103" s="4">
        <v>38078</v>
      </c>
      <c r="B103" s="11">
        <f>SUM(Data!B103:B114)</f>
        <v>16391</v>
      </c>
      <c r="C103" s="11">
        <f>SUM(Data!C103:C114)</f>
        <v>12576</v>
      </c>
      <c r="D103" s="11">
        <f>SUM(Data!D103:D114)</f>
        <v>462</v>
      </c>
      <c r="E103" s="11">
        <f>SUM(Data!E103:E114)</f>
        <v>387</v>
      </c>
      <c r="F103" s="11">
        <f>SUM(Data!F103:F114)</f>
        <v>2966</v>
      </c>
      <c r="G103" s="6"/>
      <c r="H103" s="4">
        <v>38078</v>
      </c>
      <c r="I103" s="11">
        <f>SUM(Data!I103:I114)</f>
        <v>2134860</v>
      </c>
      <c r="J103" s="11">
        <f>SUM(Data!J103:J114)</f>
        <v>1824104</v>
      </c>
      <c r="K103" s="11">
        <f>SUM(Data!K103:K114)</f>
        <v>46224</v>
      </c>
      <c r="L103" s="11">
        <f>SUM(Data!L103:L114)</f>
        <v>27471</v>
      </c>
      <c r="M103" s="11">
        <f>SUM(Data!M103:M114)</f>
        <v>237061</v>
      </c>
      <c r="O103" s="11">
        <f t="shared" si="2"/>
        <v>145046</v>
      </c>
      <c r="P103" s="11">
        <f t="shared" si="3"/>
        <v>130246</v>
      </c>
    </row>
    <row r="104" spans="1:16" x14ac:dyDescent="0.25">
      <c r="A104" s="4">
        <v>38108</v>
      </c>
      <c r="B104" s="11">
        <f>SUM(Data!B104:B115)</f>
        <v>16172</v>
      </c>
      <c r="C104" s="11">
        <f>SUM(Data!C104:C115)</f>
        <v>12670</v>
      </c>
      <c r="D104" s="11">
        <f>SUM(Data!D104:D115)</f>
        <v>414</v>
      </c>
      <c r="E104" s="11">
        <f>SUM(Data!E104:E115)</f>
        <v>325</v>
      </c>
      <c r="F104" s="11">
        <f>SUM(Data!F104:F115)</f>
        <v>2763</v>
      </c>
      <c r="G104" s="6"/>
      <c r="H104" s="4">
        <v>38108</v>
      </c>
      <c r="I104" s="11">
        <f>SUM(Data!I104:I115)</f>
        <v>2154042</v>
      </c>
      <c r="J104" s="11">
        <f>SUM(Data!J104:J115)</f>
        <v>1862083</v>
      </c>
      <c r="K104" s="11">
        <f>SUM(Data!K104:K115)</f>
        <v>40213</v>
      </c>
      <c r="L104" s="11">
        <f>SUM(Data!L104:L115)</f>
        <v>24751</v>
      </c>
      <c r="M104" s="11">
        <f>SUM(Data!M104:M115)</f>
        <v>226995</v>
      </c>
      <c r="O104" s="11">
        <f t="shared" si="2"/>
        <v>146968</v>
      </c>
      <c r="P104" s="11">
        <f t="shared" si="3"/>
        <v>133196</v>
      </c>
    </row>
    <row r="105" spans="1:16" x14ac:dyDescent="0.25">
      <c r="A105" s="4">
        <v>38139</v>
      </c>
      <c r="B105" s="11">
        <f>SUM(Data!B105:B116)</f>
        <v>16160</v>
      </c>
      <c r="C105" s="11">
        <f>SUM(Data!C105:C116)</f>
        <v>12605</v>
      </c>
      <c r="D105" s="11">
        <f>SUM(Data!D105:D116)</f>
        <v>444</v>
      </c>
      <c r="E105" s="11">
        <f>SUM(Data!E105:E116)</f>
        <v>381</v>
      </c>
      <c r="F105" s="11">
        <f>SUM(Data!F105:F116)</f>
        <v>2730</v>
      </c>
      <c r="G105" s="6"/>
      <c r="H105" s="4">
        <v>38139</v>
      </c>
      <c r="I105" s="11">
        <f>SUM(Data!I105:I116)</f>
        <v>2173818</v>
      </c>
      <c r="J105" s="11">
        <f>SUM(Data!J105:J116)</f>
        <v>1872080</v>
      </c>
      <c r="K105" s="11">
        <f>SUM(Data!K105:K116)</f>
        <v>43732</v>
      </c>
      <c r="L105" s="11">
        <f>SUM(Data!L105:L116)</f>
        <v>29627</v>
      </c>
      <c r="M105" s="11">
        <f>SUM(Data!M105:M116)</f>
        <v>228379</v>
      </c>
      <c r="O105" s="11">
        <f t="shared" si="2"/>
        <v>148519</v>
      </c>
      <c r="P105" s="11">
        <f t="shared" si="3"/>
        <v>134518</v>
      </c>
    </row>
    <row r="106" spans="1:16" x14ac:dyDescent="0.25">
      <c r="A106" s="4">
        <v>38169</v>
      </c>
      <c r="B106" s="11">
        <f>SUM(Data!B106:B117)</f>
        <v>15709</v>
      </c>
      <c r="C106" s="11">
        <f>SUM(Data!C106:C117)</f>
        <v>12315</v>
      </c>
      <c r="D106" s="11">
        <f>SUM(Data!D106:D117)</f>
        <v>452</v>
      </c>
      <c r="E106" s="11">
        <f>SUM(Data!E106:E117)</f>
        <v>376</v>
      </c>
      <c r="F106" s="11">
        <f>SUM(Data!F106:F117)</f>
        <v>2566</v>
      </c>
      <c r="G106" s="6"/>
      <c r="H106" s="4">
        <v>38169</v>
      </c>
      <c r="I106" s="11">
        <f>SUM(Data!I106:I117)</f>
        <v>2129624</v>
      </c>
      <c r="J106" s="11">
        <f>SUM(Data!J106:J117)</f>
        <v>1844154</v>
      </c>
      <c r="K106" s="11">
        <f>SUM(Data!K106:K117)</f>
        <v>44321</v>
      </c>
      <c r="L106" s="11">
        <f>SUM(Data!L106:L117)</f>
        <v>28891</v>
      </c>
      <c r="M106" s="11">
        <f>SUM(Data!M106:M117)</f>
        <v>212258</v>
      </c>
      <c r="O106" s="11">
        <f t="shared" si="2"/>
        <v>149749</v>
      </c>
      <c r="P106" s="11">
        <f t="shared" si="3"/>
        <v>135567</v>
      </c>
    </row>
    <row r="107" spans="1:16" x14ac:dyDescent="0.25">
      <c r="A107" s="4">
        <v>38200</v>
      </c>
      <c r="B107" s="11">
        <f>SUM(Data!B107:B118)</f>
        <v>15644</v>
      </c>
      <c r="C107" s="11">
        <f>SUM(Data!C107:C118)</f>
        <v>12294</v>
      </c>
      <c r="D107" s="11">
        <f>SUM(Data!D107:D118)</f>
        <v>458</v>
      </c>
      <c r="E107" s="11">
        <f>SUM(Data!E107:E118)</f>
        <v>329</v>
      </c>
      <c r="F107" s="11">
        <f>SUM(Data!F107:F118)</f>
        <v>2563</v>
      </c>
      <c r="G107" s="6"/>
      <c r="H107" s="4">
        <v>38200</v>
      </c>
      <c r="I107" s="11">
        <f>SUM(Data!I107:I118)</f>
        <v>2129280</v>
      </c>
      <c r="J107" s="11">
        <f>SUM(Data!J107:J118)</f>
        <v>1853900</v>
      </c>
      <c r="K107" s="11">
        <f>SUM(Data!K107:K118)</f>
        <v>44560</v>
      </c>
      <c r="L107" s="11">
        <f>SUM(Data!L107:L118)</f>
        <v>23769</v>
      </c>
      <c r="M107" s="11">
        <f>SUM(Data!M107:M118)</f>
        <v>207051</v>
      </c>
      <c r="O107" s="11">
        <f t="shared" si="2"/>
        <v>150797</v>
      </c>
      <c r="P107" s="11">
        <f t="shared" si="3"/>
        <v>136108</v>
      </c>
    </row>
    <row r="108" spans="1:16" x14ac:dyDescent="0.25">
      <c r="A108" s="4">
        <v>38231</v>
      </c>
      <c r="B108" s="11">
        <f>SUM(Data!B108:B119)</f>
        <v>15647</v>
      </c>
      <c r="C108" s="11">
        <f>SUM(Data!C108:C119)</f>
        <v>12263</v>
      </c>
      <c r="D108" s="14">
        <f>SUM(Data!D108:D119)</f>
        <v>464</v>
      </c>
      <c r="E108" s="11">
        <f>SUM(Data!E108:E119)</f>
        <v>313</v>
      </c>
      <c r="F108" s="11">
        <f>SUM(Data!F108:F119)</f>
        <v>2607</v>
      </c>
      <c r="G108" s="6"/>
      <c r="H108" s="4">
        <v>38231</v>
      </c>
      <c r="I108" s="11">
        <f>SUM(Data!I108:I119)</f>
        <v>2126094</v>
      </c>
      <c r="J108" s="11">
        <f>SUM(Data!J108:J119)</f>
        <v>1857775</v>
      </c>
      <c r="K108" s="11">
        <f>SUM(Data!K108:K119)</f>
        <v>45447</v>
      </c>
      <c r="L108" s="11">
        <f>SUM(Data!L108:L119)</f>
        <v>23773</v>
      </c>
      <c r="M108" s="11">
        <f>SUM(Data!M108:M119)</f>
        <v>199099</v>
      </c>
      <c r="O108" s="11">
        <f t="shared" si="2"/>
        <v>151494</v>
      </c>
      <c r="P108" s="11">
        <f t="shared" si="3"/>
        <v>135879</v>
      </c>
    </row>
    <row r="109" spans="1:16" x14ac:dyDescent="0.25">
      <c r="A109" s="4">
        <v>38261</v>
      </c>
      <c r="B109" s="11">
        <f>SUM(Data!B109:B120)</f>
        <v>15769</v>
      </c>
      <c r="C109" s="11">
        <f>SUM(Data!C109:C120)</f>
        <v>12148</v>
      </c>
      <c r="D109" s="11">
        <f>SUM(Data!D109:D120)</f>
        <v>456</v>
      </c>
      <c r="E109" s="11">
        <f>SUM(Data!E109:E120)</f>
        <v>350</v>
      </c>
      <c r="F109" s="11">
        <f>SUM(Data!F109:F120)</f>
        <v>2815</v>
      </c>
      <c r="G109" s="6"/>
      <c r="H109" s="4">
        <v>38261</v>
      </c>
      <c r="I109" s="11">
        <f>SUM(Data!I109:I120)</f>
        <v>2130160</v>
      </c>
      <c r="J109" s="11">
        <f>SUM(Data!J109:J120)</f>
        <v>1851182</v>
      </c>
      <c r="K109" s="11">
        <f>SUM(Data!K109:K120)</f>
        <v>44728</v>
      </c>
      <c r="L109" s="11">
        <f>SUM(Data!L109:L120)</f>
        <v>24803</v>
      </c>
      <c r="M109" s="11">
        <f>SUM(Data!M109:M120)</f>
        <v>209447</v>
      </c>
      <c r="O109" s="11">
        <f t="shared" si="2"/>
        <v>152386</v>
      </c>
      <c r="P109" s="11">
        <f t="shared" si="3"/>
        <v>135085</v>
      </c>
    </row>
    <row r="110" spans="1:16" x14ac:dyDescent="0.25">
      <c r="A110" s="4">
        <v>38292</v>
      </c>
      <c r="B110" s="11">
        <f>SUM(Data!B110:B121)</f>
        <v>15773</v>
      </c>
      <c r="C110" s="11">
        <f>SUM(Data!C110:C121)</f>
        <v>12144</v>
      </c>
      <c r="D110" s="11">
        <f>SUM(Data!D110:D121)</f>
        <v>454</v>
      </c>
      <c r="E110" s="11">
        <f>SUM(Data!E110:E121)</f>
        <v>370</v>
      </c>
      <c r="F110" s="11">
        <f>SUM(Data!F110:F121)</f>
        <v>2805</v>
      </c>
      <c r="G110" s="6"/>
      <c r="H110" s="4">
        <v>38292</v>
      </c>
      <c r="I110" s="11">
        <f>SUM(Data!I110:I121)</f>
        <v>2145423</v>
      </c>
      <c r="J110" s="11">
        <f>SUM(Data!J110:J121)</f>
        <v>1868509</v>
      </c>
      <c r="K110" s="11">
        <f>SUM(Data!K110:K121)</f>
        <v>45386</v>
      </c>
      <c r="L110" s="11">
        <f>SUM(Data!L110:L121)</f>
        <v>26011</v>
      </c>
      <c r="M110" s="11">
        <f>SUM(Data!M110:M121)</f>
        <v>205517</v>
      </c>
      <c r="O110" s="11">
        <f t="shared" si="2"/>
        <v>153863</v>
      </c>
      <c r="P110" s="11">
        <f t="shared" si="3"/>
        <v>136019</v>
      </c>
    </row>
    <row r="111" spans="1:16" x14ac:dyDescent="0.25">
      <c r="A111" s="4">
        <v>38322</v>
      </c>
      <c r="B111" s="11">
        <f>SUM(Data!B111:B122)</f>
        <v>15428</v>
      </c>
      <c r="C111" s="11">
        <f>SUM(Data!C111:C122)</f>
        <v>12208</v>
      </c>
      <c r="D111" s="11">
        <f>SUM(Data!D111:D122)</f>
        <v>438</v>
      </c>
      <c r="E111" s="11">
        <f>SUM(Data!E111:E122)</f>
        <v>368</v>
      </c>
      <c r="F111" s="11">
        <f>SUM(Data!F111:F122)</f>
        <v>2414</v>
      </c>
      <c r="G111" s="6"/>
      <c r="H111" s="4">
        <v>38322</v>
      </c>
      <c r="I111" s="11">
        <f>SUM(Data!I111:I122)</f>
        <v>2110212</v>
      </c>
      <c r="J111" s="11">
        <f>SUM(Data!J111:J122)</f>
        <v>1874762</v>
      </c>
      <c r="K111" s="11">
        <f>SUM(Data!K111:K122)</f>
        <v>44315</v>
      </c>
      <c r="L111" s="11">
        <f>SUM(Data!L111:L122)</f>
        <v>25946</v>
      </c>
      <c r="M111" s="11">
        <f>SUM(Data!M111:M122)</f>
        <v>165189</v>
      </c>
      <c r="O111" s="11">
        <f t="shared" si="2"/>
        <v>153568</v>
      </c>
      <c r="P111" s="11">
        <f t="shared" si="3"/>
        <v>136778</v>
      </c>
    </row>
    <row r="112" spans="1:16" x14ac:dyDescent="0.25">
      <c r="A112" s="4">
        <v>38353</v>
      </c>
      <c r="B112" s="11">
        <f>SUM(Data!B112:B123)</f>
        <v>15177</v>
      </c>
      <c r="C112" s="11">
        <f>SUM(Data!C112:C123)</f>
        <v>12171</v>
      </c>
      <c r="D112" s="11">
        <f>SUM(Data!D112:D123)</f>
        <v>428</v>
      </c>
      <c r="E112" s="11">
        <f>SUM(Data!E112:E123)</f>
        <v>363</v>
      </c>
      <c r="F112" s="11">
        <f>SUM(Data!F112:F123)</f>
        <v>2215</v>
      </c>
      <c r="G112" s="6"/>
      <c r="H112" s="4">
        <v>38353</v>
      </c>
      <c r="I112" s="11">
        <f>SUM(Data!I112:I123)</f>
        <v>2083979</v>
      </c>
      <c r="J112" s="11">
        <f>SUM(Data!J112:J123)</f>
        <v>1869396</v>
      </c>
      <c r="K112" s="11">
        <f>SUM(Data!K112:K123)</f>
        <v>42322</v>
      </c>
      <c r="L112" s="11">
        <f>SUM(Data!L112:L123)</f>
        <v>25483</v>
      </c>
      <c r="M112" s="11">
        <f>SUM(Data!M112:M123)</f>
        <v>146778</v>
      </c>
      <c r="O112" s="11">
        <f t="shared" si="2"/>
        <v>153594</v>
      </c>
      <c r="P112" s="11">
        <f t="shared" si="3"/>
        <v>137312</v>
      </c>
    </row>
    <row r="113" spans="1:16" x14ac:dyDescent="0.25">
      <c r="A113" s="4">
        <v>38384</v>
      </c>
      <c r="B113" s="11">
        <f>SUM(Data!B113:B124)</f>
        <v>15534</v>
      </c>
      <c r="C113" s="11">
        <f>SUM(Data!C113:C124)</f>
        <v>12387</v>
      </c>
      <c r="D113" s="11">
        <f>SUM(Data!D113:D124)</f>
        <v>416</v>
      </c>
      <c r="E113" s="11">
        <f>SUM(Data!E113:E124)</f>
        <v>382</v>
      </c>
      <c r="F113" s="11">
        <f>SUM(Data!F113:F124)</f>
        <v>2349</v>
      </c>
      <c r="G113" s="6"/>
      <c r="H113" s="4">
        <v>38384</v>
      </c>
      <c r="I113" s="11">
        <f>SUM(Data!I113:I124)</f>
        <v>2132584</v>
      </c>
      <c r="J113" s="11">
        <f>SUM(Data!J113:J124)</f>
        <v>1904295</v>
      </c>
      <c r="K113" s="11">
        <f>SUM(Data!K113:K124)</f>
        <v>41540</v>
      </c>
      <c r="L113" s="11">
        <f>SUM(Data!L113:L124)</f>
        <v>27189</v>
      </c>
      <c r="M113" s="11">
        <f>SUM(Data!M113:M124)</f>
        <v>159560</v>
      </c>
      <c r="O113" s="11">
        <f t="shared" si="2"/>
        <v>153733</v>
      </c>
      <c r="P113" s="11">
        <f t="shared" si="3"/>
        <v>137285</v>
      </c>
    </row>
    <row r="114" spans="1:16" x14ac:dyDescent="0.25">
      <c r="A114" s="4">
        <v>38412</v>
      </c>
      <c r="B114" s="11">
        <f>SUM(Data!B114:B125)</f>
        <v>15771</v>
      </c>
      <c r="C114" s="11">
        <f>SUM(Data!C114:C125)</f>
        <v>12438</v>
      </c>
      <c r="D114" s="11">
        <f>SUM(Data!D114:D125)</f>
        <v>442</v>
      </c>
      <c r="E114" s="11">
        <f>SUM(Data!E114:E125)</f>
        <v>415</v>
      </c>
      <c r="F114" s="11">
        <f>SUM(Data!F114:F125)</f>
        <v>2476</v>
      </c>
      <c r="G114" s="6"/>
      <c r="H114" s="4">
        <v>38412</v>
      </c>
      <c r="I114" s="11">
        <f>SUM(Data!I114:I125)</f>
        <v>2175565</v>
      </c>
      <c r="J114" s="11">
        <f>SUM(Data!J114:J125)</f>
        <v>1931747</v>
      </c>
      <c r="K114" s="11">
        <f>SUM(Data!K114:K125)</f>
        <v>44103</v>
      </c>
      <c r="L114" s="11">
        <f>SUM(Data!L114:L125)</f>
        <v>29053</v>
      </c>
      <c r="M114" s="11">
        <f>SUM(Data!M114:M125)</f>
        <v>170662</v>
      </c>
      <c r="O114" s="11">
        <f t="shared" si="2"/>
        <v>155310</v>
      </c>
      <c r="P114" s="11">
        <f t="shared" si="3"/>
        <v>137947</v>
      </c>
    </row>
    <row r="115" spans="1:16" x14ac:dyDescent="0.25">
      <c r="A115" s="4">
        <v>38443</v>
      </c>
      <c r="B115" s="11">
        <f>SUM(Data!B115:B126)</f>
        <v>15804</v>
      </c>
      <c r="C115" s="11">
        <f>SUM(Data!C115:C126)</f>
        <v>12401</v>
      </c>
      <c r="D115" s="11">
        <f>SUM(Data!D115:D126)</f>
        <v>370</v>
      </c>
      <c r="E115" s="11">
        <f>SUM(Data!E115:E126)</f>
        <v>417</v>
      </c>
      <c r="F115" s="11">
        <f>SUM(Data!F115:F126)</f>
        <v>2616</v>
      </c>
      <c r="G115" s="6"/>
      <c r="H115" s="4">
        <v>38443</v>
      </c>
      <c r="I115" s="11">
        <f>SUM(Data!I115:I126)</f>
        <v>2169315</v>
      </c>
      <c r="J115" s="11">
        <f>SUM(Data!J115:J126)</f>
        <v>1929844</v>
      </c>
      <c r="K115" s="11">
        <f>SUM(Data!K115:K126)</f>
        <v>36291</v>
      </c>
      <c r="L115" s="11">
        <f>SUM(Data!L115:L126)</f>
        <v>29114</v>
      </c>
      <c r="M115" s="11">
        <f>SUM(Data!M115:M126)</f>
        <v>174066</v>
      </c>
      <c r="O115" s="11">
        <f t="shared" si="2"/>
        <v>155620</v>
      </c>
      <c r="P115" s="11">
        <f t="shared" si="3"/>
        <v>137264</v>
      </c>
    </row>
    <row r="116" spans="1:16" x14ac:dyDescent="0.25">
      <c r="A116" s="4">
        <v>38473</v>
      </c>
      <c r="B116" s="11">
        <f>SUM(Data!B116:B127)</f>
        <v>15856</v>
      </c>
      <c r="C116" s="11">
        <f>SUM(Data!C116:C127)</f>
        <v>12204</v>
      </c>
      <c r="D116" s="11">
        <f>SUM(Data!D116:D127)</f>
        <v>394</v>
      </c>
      <c r="E116" s="11">
        <f>SUM(Data!E116:E127)</f>
        <v>459</v>
      </c>
      <c r="F116" s="11">
        <f>SUM(Data!F116:F127)</f>
        <v>2799</v>
      </c>
      <c r="G116" s="6"/>
      <c r="H116" s="4">
        <v>38473</v>
      </c>
      <c r="I116" s="11">
        <f>SUM(Data!I116:I127)</f>
        <v>2171134</v>
      </c>
      <c r="J116" s="11">
        <f>SUM(Data!J116:J127)</f>
        <v>1908966</v>
      </c>
      <c r="K116" s="11">
        <f>SUM(Data!K116:K127)</f>
        <v>38807</v>
      </c>
      <c r="L116" s="11">
        <f>SUM(Data!L116:L127)</f>
        <v>32615</v>
      </c>
      <c r="M116" s="11">
        <f>SUM(Data!M116:M127)</f>
        <v>190746</v>
      </c>
      <c r="O116" s="11">
        <f t="shared" si="2"/>
        <v>156421</v>
      </c>
      <c r="P116" s="11">
        <f t="shared" si="3"/>
        <v>136928</v>
      </c>
    </row>
    <row r="117" spans="1:16" x14ac:dyDescent="0.25">
      <c r="A117" s="4">
        <v>38504</v>
      </c>
      <c r="B117" s="11">
        <f>SUM(Data!B117:B128)</f>
        <v>15862</v>
      </c>
      <c r="C117" s="11">
        <f>SUM(Data!C117:C128)</f>
        <v>12240</v>
      </c>
      <c r="D117" s="11">
        <f>SUM(Data!D117:D128)</f>
        <v>366</v>
      </c>
      <c r="E117" s="11">
        <f>SUM(Data!E117:E128)</f>
        <v>396</v>
      </c>
      <c r="F117" s="11">
        <f>SUM(Data!F117:F128)</f>
        <v>2860</v>
      </c>
      <c r="G117" s="6"/>
      <c r="H117" s="4">
        <v>38504</v>
      </c>
      <c r="I117" s="11">
        <f>SUM(Data!I117:I128)</f>
        <v>2177070</v>
      </c>
      <c r="J117" s="11">
        <f>SUM(Data!J117:J128)</f>
        <v>1916763</v>
      </c>
      <c r="K117" s="11">
        <f>SUM(Data!K117:K128)</f>
        <v>36728</v>
      </c>
      <c r="L117" s="11">
        <f>SUM(Data!L117:L128)</f>
        <v>28209</v>
      </c>
      <c r="M117" s="11">
        <f>SUM(Data!M117:M128)</f>
        <v>195370</v>
      </c>
      <c r="O117" s="11">
        <f t="shared" si="2"/>
        <v>156598</v>
      </c>
      <c r="P117" s="11">
        <f t="shared" si="3"/>
        <v>137251</v>
      </c>
    </row>
    <row r="118" spans="1:16" x14ac:dyDescent="0.25">
      <c r="A118" s="4">
        <v>38534</v>
      </c>
      <c r="B118" s="11">
        <f>SUM(Data!B118:B129)</f>
        <v>16163</v>
      </c>
      <c r="C118" s="11">
        <f>SUM(Data!C118:C129)</f>
        <v>12299</v>
      </c>
      <c r="D118" s="11">
        <f>SUM(Data!D118:D129)</f>
        <v>366</v>
      </c>
      <c r="E118" s="11">
        <f>SUM(Data!E118:E129)</f>
        <v>481</v>
      </c>
      <c r="F118" s="11">
        <f>SUM(Data!F118:F129)</f>
        <v>3017</v>
      </c>
      <c r="G118" s="6"/>
      <c r="H118" s="4">
        <v>38534</v>
      </c>
      <c r="I118" s="11">
        <f>SUM(Data!I118:I129)</f>
        <v>2222240</v>
      </c>
      <c r="J118" s="11">
        <f>SUM(Data!J118:J129)</f>
        <v>1935147</v>
      </c>
      <c r="K118" s="11">
        <f>SUM(Data!K118:K129)</f>
        <v>37061</v>
      </c>
      <c r="L118" s="11">
        <f>SUM(Data!L118:L129)</f>
        <v>33031</v>
      </c>
      <c r="M118" s="11">
        <f>SUM(Data!M118:M129)</f>
        <v>217001</v>
      </c>
      <c r="O118" s="11">
        <f t="shared" si="2"/>
        <v>157342</v>
      </c>
      <c r="P118" s="11">
        <f t="shared" si="3"/>
        <v>137489</v>
      </c>
    </row>
    <row r="119" spans="1:16" x14ac:dyDescent="0.25">
      <c r="A119" s="4">
        <v>38565</v>
      </c>
      <c r="B119" s="11">
        <f>SUM(Data!B119:B130)</f>
        <v>16337</v>
      </c>
      <c r="C119" s="11">
        <f>SUM(Data!C119:C130)</f>
        <v>12489</v>
      </c>
      <c r="D119" s="11">
        <f>SUM(Data!D119:D130)</f>
        <v>360</v>
      </c>
      <c r="E119" s="11">
        <f>SUM(Data!E119:E130)</f>
        <v>512</v>
      </c>
      <c r="F119" s="11">
        <f>SUM(Data!F119:F130)</f>
        <v>2976</v>
      </c>
      <c r="G119" s="6"/>
      <c r="H119" s="4">
        <v>38565</v>
      </c>
      <c r="I119" s="11">
        <f>SUM(Data!I119:I130)</f>
        <v>2266174</v>
      </c>
      <c r="J119" s="11">
        <f>SUM(Data!J119:J130)</f>
        <v>1975245</v>
      </c>
      <c r="K119" s="11">
        <f>SUM(Data!K119:K130)</f>
        <v>36680</v>
      </c>
      <c r="L119" s="11">
        <f>SUM(Data!L119:L130)</f>
        <v>35570</v>
      </c>
      <c r="M119" s="11">
        <f>SUM(Data!M119:M130)</f>
        <v>218679</v>
      </c>
      <c r="O119" s="11">
        <f t="shared" si="2"/>
        <v>158159</v>
      </c>
      <c r="P119" s="11">
        <f t="shared" si="3"/>
        <v>138714</v>
      </c>
    </row>
    <row r="120" spans="1:16" x14ac:dyDescent="0.25">
      <c r="A120" s="4">
        <v>38596</v>
      </c>
      <c r="B120" s="11">
        <f>SUM(Data!B120:B131)</f>
        <v>16673</v>
      </c>
      <c r="C120" s="11">
        <f>SUM(Data!C120:C131)</f>
        <v>12705</v>
      </c>
      <c r="D120" s="11">
        <f>SUM(Data!D120:D131)</f>
        <v>318</v>
      </c>
      <c r="E120" s="11">
        <f>SUM(Data!E120:E131)</f>
        <v>497</v>
      </c>
      <c r="F120" s="11">
        <f>SUM(Data!F120:F131)</f>
        <v>3153</v>
      </c>
      <c r="G120" s="6"/>
      <c r="H120" s="4">
        <v>38596</v>
      </c>
      <c r="I120" s="11">
        <f>SUM(Data!I120:I131)</f>
        <v>2314876</v>
      </c>
      <c r="J120" s="11">
        <f>SUM(Data!J120:J131)</f>
        <v>2012006</v>
      </c>
      <c r="K120" s="11">
        <f>SUM(Data!K120:K131)</f>
        <v>32196</v>
      </c>
      <c r="L120" s="11">
        <f>SUM(Data!L120:L131)</f>
        <v>34916</v>
      </c>
      <c r="M120" s="11">
        <f>SUM(Data!M120:M131)</f>
        <v>235758</v>
      </c>
      <c r="O120" s="11">
        <f t="shared" si="2"/>
        <v>158363</v>
      </c>
      <c r="P120" s="11">
        <f t="shared" si="3"/>
        <v>138840</v>
      </c>
    </row>
    <row r="121" spans="1:16" x14ac:dyDescent="0.25">
      <c r="A121" s="4">
        <v>38626</v>
      </c>
      <c r="B121" s="11">
        <f>SUM(Data!B121:B132)</f>
        <v>16776</v>
      </c>
      <c r="C121" s="11">
        <f>SUM(Data!C121:C132)</f>
        <v>12960</v>
      </c>
      <c r="D121" s="11">
        <f>SUM(Data!D121:D132)</f>
        <v>332</v>
      </c>
      <c r="E121" s="11">
        <f>SUM(Data!E121:E132)</f>
        <v>478</v>
      </c>
      <c r="F121" s="11">
        <f>SUM(Data!F121:F132)</f>
        <v>3006</v>
      </c>
      <c r="G121" s="6"/>
      <c r="H121" s="4">
        <v>38626</v>
      </c>
      <c r="I121" s="11">
        <f>SUM(Data!I121:I132)</f>
        <v>2361718</v>
      </c>
      <c r="J121" s="11">
        <f>SUM(Data!J121:J132)</f>
        <v>2060789</v>
      </c>
      <c r="K121" s="11">
        <f>SUM(Data!K121:K132)</f>
        <v>33351</v>
      </c>
      <c r="L121" s="11">
        <f>SUM(Data!L121:L132)</f>
        <v>34581</v>
      </c>
      <c r="M121" s="11">
        <f>SUM(Data!M121:M132)</f>
        <v>232997</v>
      </c>
      <c r="O121" s="11">
        <f t="shared" si="2"/>
        <v>159011</v>
      </c>
      <c r="P121" s="11">
        <f t="shared" si="3"/>
        <v>140780</v>
      </c>
    </row>
    <row r="122" spans="1:16" x14ac:dyDescent="0.25">
      <c r="A122" s="4">
        <v>38657</v>
      </c>
      <c r="B122" s="11">
        <f>SUM(Data!B122:B133)</f>
        <v>16917</v>
      </c>
      <c r="C122" s="14">
        <f>SUM(Data!C122:C133)</f>
        <v>13017</v>
      </c>
      <c r="D122" s="11">
        <f>SUM(Data!D122:D133)</f>
        <v>320</v>
      </c>
      <c r="E122" s="11">
        <f>SUM(Data!E122:E133)</f>
        <v>499</v>
      </c>
      <c r="F122" s="11">
        <f>SUM(Data!F122:F133)</f>
        <v>3081</v>
      </c>
      <c r="G122" s="6"/>
      <c r="H122" s="4">
        <v>38657</v>
      </c>
      <c r="I122" s="11">
        <f>SUM(Data!I122:I133)</f>
        <v>2388323</v>
      </c>
      <c r="J122" s="11">
        <f>SUM(Data!J122:J133)</f>
        <v>2079073</v>
      </c>
      <c r="K122" s="11">
        <f>SUM(Data!K122:K133)</f>
        <v>31796</v>
      </c>
      <c r="L122" s="11">
        <f>SUM(Data!L122:L133)</f>
        <v>36664</v>
      </c>
      <c r="M122" s="11">
        <f>SUM(Data!M122:M133)</f>
        <v>240790</v>
      </c>
      <c r="O122" s="11">
        <f t="shared" si="2"/>
        <v>159720</v>
      </c>
      <c r="P122" s="11">
        <f t="shared" si="3"/>
        <v>141179</v>
      </c>
    </row>
    <row r="123" spans="1:16" x14ac:dyDescent="0.25">
      <c r="A123" s="4">
        <v>38687</v>
      </c>
      <c r="B123" s="11">
        <f>SUM(Data!B123:B134)</f>
        <v>16726</v>
      </c>
      <c r="C123" s="11">
        <f>SUM(Data!C123:C134)</f>
        <v>12814</v>
      </c>
      <c r="D123" s="11">
        <f>SUM(Data!D123:D134)</f>
        <v>314</v>
      </c>
      <c r="E123" s="11">
        <f>SUM(Data!E123:E134)</f>
        <v>511</v>
      </c>
      <c r="F123" s="11">
        <f>SUM(Data!F123:F134)</f>
        <v>3087</v>
      </c>
      <c r="G123" s="6"/>
      <c r="H123" s="4">
        <v>38687</v>
      </c>
      <c r="I123" s="11">
        <f>SUM(Data!I123:I134)</f>
        <v>2361281</v>
      </c>
      <c r="J123" s="11">
        <f>SUM(Data!J123:J134)</f>
        <v>2054028</v>
      </c>
      <c r="K123" s="11">
        <f>SUM(Data!K123:K134)</f>
        <v>30902</v>
      </c>
      <c r="L123" s="11">
        <f>SUM(Data!L123:L134)</f>
        <v>37146</v>
      </c>
      <c r="M123" s="11">
        <f>SUM(Data!M123:M134)</f>
        <v>239205</v>
      </c>
      <c r="O123" s="11">
        <f t="shared" si="2"/>
        <v>160296</v>
      </c>
      <c r="P123" s="11">
        <f t="shared" si="3"/>
        <v>141174</v>
      </c>
    </row>
    <row r="124" spans="1:16" x14ac:dyDescent="0.25">
      <c r="A124" s="4">
        <v>38718</v>
      </c>
      <c r="B124" s="14">
        <f>SUM(Data!B124:B135)</f>
        <v>16973</v>
      </c>
      <c r="C124" s="29">
        <f>SUM(Data!C124:C135)</f>
        <v>12962</v>
      </c>
      <c r="D124" s="11">
        <f>SUM(Data!D124:D135)</f>
        <v>326</v>
      </c>
      <c r="E124" s="11">
        <f>SUM(Data!E124:E135)</f>
        <v>511</v>
      </c>
      <c r="F124" s="11">
        <f>SUM(Data!F124:F135)</f>
        <v>3174</v>
      </c>
      <c r="G124" s="6"/>
      <c r="H124" s="4">
        <v>38718</v>
      </c>
      <c r="I124" s="11">
        <f>SUM(Data!I124:I135)</f>
        <v>2412675</v>
      </c>
      <c r="J124" s="11">
        <f>SUM(Data!J124:J135)</f>
        <v>2107822</v>
      </c>
      <c r="K124" s="11">
        <f>SUM(Data!K124:K135)</f>
        <v>32511</v>
      </c>
      <c r="L124" s="11">
        <f>SUM(Data!L124:L135)</f>
        <v>37258</v>
      </c>
      <c r="M124" s="11">
        <f>SUM(Data!M124:M135)</f>
        <v>235084</v>
      </c>
      <c r="O124" s="11">
        <f t="shared" si="2"/>
        <v>162615</v>
      </c>
      <c r="P124" s="11">
        <f t="shared" si="3"/>
        <v>142148</v>
      </c>
    </row>
    <row r="125" spans="1:16" x14ac:dyDescent="0.25">
      <c r="A125" s="4">
        <v>38749</v>
      </c>
      <c r="B125" s="11">
        <f>SUM(Data!B125:B136)</f>
        <v>16854</v>
      </c>
      <c r="C125" s="11">
        <f>SUM(Data!C125:C136)</f>
        <v>12915</v>
      </c>
      <c r="D125" s="11">
        <f>SUM(Data!D125:D136)</f>
        <v>312</v>
      </c>
      <c r="E125" s="11">
        <f>SUM(Data!E125:E136)</f>
        <v>496</v>
      </c>
      <c r="F125" s="11">
        <f>SUM(Data!F125:F136)</f>
        <v>3131</v>
      </c>
      <c r="G125" s="6"/>
      <c r="H125" s="4">
        <v>38749</v>
      </c>
      <c r="I125" s="11">
        <f>SUM(Data!I125:I136)</f>
        <v>2396878</v>
      </c>
      <c r="J125" s="11">
        <f>SUM(Data!J125:J136)</f>
        <v>2098261</v>
      </c>
      <c r="K125" s="11">
        <f>SUM(Data!K125:K136)</f>
        <v>31766</v>
      </c>
      <c r="L125" s="11">
        <f>SUM(Data!L125:L136)</f>
        <v>35909</v>
      </c>
      <c r="M125" s="11">
        <f>SUM(Data!M125:M136)</f>
        <v>230942</v>
      </c>
      <c r="O125" s="11">
        <f t="shared" si="2"/>
        <v>162467</v>
      </c>
      <c r="P125" s="11">
        <f t="shared" si="3"/>
        <v>142214</v>
      </c>
    </row>
    <row r="126" spans="1:16" x14ac:dyDescent="0.25">
      <c r="A126" s="4">
        <v>38777</v>
      </c>
      <c r="B126" s="11">
        <f>SUM(Data!B126:B137)</f>
        <v>16289</v>
      </c>
      <c r="C126" s="11">
        <f>SUM(Data!C126:C137)</f>
        <v>12699</v>
      </c>
      <c r="D126" s="11">
        <f>SUM(Data!D126:D137)</f>
        <v>298</v>
      </c>
      <c r="E126" s="11">
        <f>SUM(Data!E126:E137)</f>
        <v>457</v>
      </c>
      <c r="F126" s="11">
        <f>SUM(Data!F126:F137)</f>
        <v>2835</v>
      </c>
      <c r="G126" s="6"/>
      <c r="H126" s="4">
        <v>38777</v>
      </c>
      <c r="I126" s="11">
        <f>SUM(Data!I126:I137)</f>
        <v>2271654</v>
      </c>
      <c r="J126" s="11">
        <f>SUM(Data!J126:J137)</f>
        <v>2065384</v>
      </c>
      <c r="K126" s="11">
        <f>SUM(Data!K126:K137)</f>
        <v>31080</v>
      </c>
      <c r="L126" s="11">
        <f>SUM(Data!L126:L137)</f>
        <v>33578</v>
      </c>
      <c r="M126" s="11">
        <f>SUM(Data!M126:M137)</f>
        <v>213980</v>
      </c>
      <c r="O126" s="11">
        <f t="shared" si="2"/>
        <v>162641</v>
      </c>
      <c r="P126" s="11">
        <f t="shared" si="3"/>
        <v>139459</v>
      </c>
    </row>
    <row r="127" spans="1:16" x14ac:dyDescent="0.25">
      <c r="A127" s="4">
        <v>38808</v>
      </c>
      <c r="B127" s="11">
        <f>SUM(Data!B127:B138)</f>
        <v>15549</v>
      </c>
      <c r="C127" s="11">
        <f>SUM(Data!C127:C138)</f>
        <v>12392</v>
      </c>
      <c r="D127" s="11">
        <f>SUM(Data!D127:D138)</f>
        <v>314</v>
      </c>
      <c r="E127" s="11">
        <f>SUM(Data!E127:E138)</f>
        <v>444</v>
      </c>
      <c r="F127" s="11">
        <f>SUM(Data!F127:F138)</f>
        <v>2399</v>
      </c>
      <c r="G127" s="6"/>
      <c r="H127" s="4">
        <v>38808</v>
      </c>
      <c r="I127" s="11">
        <f>SUM(Data!I127:I138)</f>
        <v>2201219</v>
      </c>
      <c r="J127" s="11">
        <f>SUM(Data!J127:J138)</f>
        <v>2021715</v>
      </c>
      <c r="K127" s="11">
        <f>SUM(Data!K127:K138)</f>
        <v>33991</v>
      </c>
      <c r="L127" s="11">
        <f>SUM(Data!L127:L138)</f>
        <v>32984</v>
      </c>
      <c r="M127" s="11">
        <f>SUM(Data!M127:M138)</f>
        <v>184897</v>
      </c>
      <c r="O127" s="11">
        <f t="shared" si="2"/>
        <v>163147</v>
      </c>
      <c r="P127" s="11">
        <f t="shared" si="3"/>
        <v>141567</v>
      </c>
    </row>
    <row r="128" spans="1:16" x14ac:dyDescent="0.25">
      <c r="A128" s="4">
        <v>38838</v>
      </c>
      <c r="B128" s="11">
        <f>SUM(Data!B128:B139)</f>
        <v>15343</v>
      </c>
      <c r="C128" s="11">
        <f>SUM(Data!C128:C139)</f>
        <v>12314</v>
      </c>
      <c r="D128" s="11">
        <f>SUM(Data!D128:D139)</f>
        <v>310</v>
      </c>
      <c r="E128" s="11">
        <f>SUM(Data!E128:E139)</f>
        <v>439</v>
      </c>
      <c r="F128" s="11">
        <f>SUM(Data!F128:F139)</f>
        <v>2280</v>
      </c>
      <c r="G128" s="6"/>
      <c r="H128" s="4">
        <v>38838</v>
      </c>
      <c r="I128" s="11">
        <f>SUM(Data!I128:I139)</f>
        <v>2176589</v>
      </c>
      <c r="J128" s="11">
        <f>SUM(Data!J128:J139)</f>
        <v>2010088</v>
      </c>
      <c r="K128" s="11">
        <f>SUM(Data!K128:K139)</f>
        <v>34084</v>
      </c>
      <c r="L128" s="11">
        <f>SUM(Data!L128:L139)</f>
        <v>31937</v>
      </c>
      <c r="M128" s="11">
        <f>SUM(Data!M128:M139)</f>
        <v>172848</v>
      </c>
      <c r="O128" s="11">
        <f t="shared" si="2"/>
        <v>163236</v>
      </c>
      <c r="P128" s="11">
        <f t="shared" si="3"/>
        <v>141862</v>
      </c>
    </row>
    <row r="129" spans="1:16" x14ac:dyDescent="0.25">
      <c r="A129" s="4">
        <v>38869</v>
      </c>
      <c r="B129" s="11">
        <f>SUM(Data!B129:B140)</f>
        <v>15283</v>
      </c>
      <c r="C129" s="11">
        <f>SUM(Data!C129:C140)</f>
        <v>11986</v>
      </c>
      <c r="D129" s="11">
        <f>SUM(Data!D129:D140)</f>
        <v>302</v>
      </c>
      <c r="E129" s="11">
        <f>SUM(Data!E129:E140)</f>
        <v>421</v>
      </c>
      <c r="F129" s="11">
        <f>SUM(Data!F129:F140)</f>
        <v>2574</v>
      </c>
      <c r="G129" s="6"/>
      <c r="H129" s="4">
        <v>38869</v>
      </c>
      <c r="I129" s="11">
        <f>SUM(Data!I129:I140)</f>
        <v>2151222</v>
      </c>
      <c r="J129" s="11">
        <f>SUM(Data!J129:J140)</f>
        <v>1966303</v>
      </c>
      <c r="K129" s="11">
        <f>SUM(Data!K129:K140)</f>
        <v>32795</v>
      </c>
      <c r="L129" s="11">
        <f>SUM(Data!L129:L140)</f>
        <v>30490</v>
      </c>
      <c r="M129" s="11">
        <f>SUM(Data!M129:M140)</f>
        <v>194002</v>
      </c>
      <c r="O129" s="11">
        <f t="shared" si="2"/>
        <v>164050</v>
      </c>
      <c r="P129" s="11">
        <f t="shared" si="3"/>
        <v>140759</v>
      </c>
    </row>
    <row r="130" spans="1:16" x14ac:dyDescent="0.25">
      <c r="A130" s="4">
        <v>38899</v>
      </c>
      <c r="B130" s="11">
        <f>SUM(Data!B130:B141)</f>
        <v>14836</v>
      </c>
      <c r="C130" s="11">
        <f>SUM(Data!C130:C141)</f>
        <v>11733</v>
      </c>
      <c r="D130" s="11">
        <f>SUM(Data!D130:D141)</f>
        <v>302</v>
      </c>
      <c r="E130" s="11">
        <f>SUM(Data!E130:E141)</f>
        <v>332</v>
      </c>
      <c r="F130" s="11">
        <f>SUM(Data!F130:F141)</f>
        <v>2469</v>
      </c>
      <c r="G130" s="6"/>
      <c r="H130" s="4">
        <v>38899</v>
      </c>
      <c r="I130" s="11">
        <f>SUM(Data!I130:I141)</f>
        <v>2114076</v>
      </c>
      <c r="J130" s="11">
        <f>SUM(Data!J130:J141)</f>
        <v>1940617</v>
      </c>
      <c r="K130" s="11">
        <f>SUM(Data!K130:K141)</f>
        <v>32355</v>
      </c>
      <c r="L130" s="11">
        <f>SUM(Data!L130:L141)</f>
        <v>27118</v>
      </c>
      <c r="M130" s="11">
        <f>SUM(Data!M130:M141)</f>
        <v>186354</v>
      </c>
      <c r="O130" s="11">
        <f t="shared" si="2"/>
        <v>165398</v>
      </c>
      <c r="P130" s="11">
        <f t="shared" si="3"/>
        <v>142496</v>
      </c>
    </row>
    <row r="131" spans="1:16" x14ac:dyDescent="0.25">
      <c r="A131" s="4">
        <v>38930</v>
      </c>
      <c r="B131" s="11">
        <f>SUM(Data!B131:B142)</f>
        <v>14347</v>
      </c>
      <c r="C131" s="11">
        <f>SUM(Data!C131:C142)</f>
        <v>11312</v>
      </c>
      <c r="D131" s="11">
        <f>SUM(Data!D131:D142)</f>
        <v>328</v>
      </c>
      <c r="E131" s="11">
        <f>SUM(Data!E131:E142)</f>
        <v>323</v>
      </c>
      <c r="F131" s="11">
        <f>SUM(Data!F131:F142)</f>
        <v>2384</v>
      </c>
      <c r="G131" s="6"/>
      <c r="H131" s="4">
        <v>38930</v>
      </c>
      <c r="I131" s="11">
        <f>SUM(Data!I131:I142)</f>
        <v>2042296</v>
      </c>
      <c r="J131" s="11">
        <f>SUM(Data!J131:J142)</f>
        <v>1873803</v>
      </c>
      <c r="K131" s="11">
        <f>SUM(Data!K131:K142)</f>
        <v>35958</v>
      </c>
      <c r="L131" s="11">
        <f>SUM(Data!L131:L142)</f>
        <v>26664</v>
      </c>
      <c r="M131" s="11">
        <f>SUM(Data!M131:M142)</f>
        <v>178239</v>
      </c>
      <c r="O131" s="11">
        <f t="shared" si="2"/>
        <v>165647</v>
      </c>
      <c r="P131" s="11">
        <f t="shared" si="3"/>
        <v>142350</v>
      </c>
    </row>
    <row r="132" spans="1:16" x14ac:dyDescent="0.25">
      <c r="A132" s="4">
        <v>38961</v>
      </c>
      <c r="B132" s="11">
        <f>SUM(Data!B132:B143)</f>
        <v>13548</v>
      </c>
      <c r="C132" s="11">
        <f>SUM(Data!C132:C143)</f>
        <v>10876</v>
      </c>
      <c r="D132" s="11">
        <f>SUM(Data!D132:D143)</f>
        <v>322</v>
      </c>
      <c r="E132" s="11">
        <f>SUM(Data!E132:E143)</f>
        <v>338</v>
      </c>
      <c r="F132" s="11">
        <f>SUM(Data!F132:F143)</f>
        <v>2012</v>
      </c>
      <c r="G132" s="6"/>
      <c r="H132" s="4">
        <v>38961</v>
      </c>
      <c r="I132" s="11">
        <f>SUM(Data!I132:I143)</f>
        <v>1954897</v>
      </c>
      <c r="J132" s="11">
        <f>SUM(Data!J132:J143)</f>
        <v>1813023</v>
      </c>
      <c r="K132" s="11">
        <f>SUM(Data!K132:K143)</f>
        <v>35860</v>
      </c>
      <c r="L132" s="11">
        <f>SUM(Data!L132:L143)</f>
        <v>27306</v>
      </c>
      <c r="M132" s="11">
        <f>SUM(Data!M132:M143)</f>
        <v>151076</v>
      </c>
      <c r="O132" s="11">
        <f t="shared" ref="O132:O195" si="4">ROUND(1000*(J132/C132),0)</f>
        <v>166699</v>
      </c>
      <c r="P132" s="11">
        <f t="shared" ref="P132:P195" si="5">ROUND(1000*(I132/B132),0)</f>
        <v>144294</v>
      </c>
    </row>
    <row r="133" spans="1:16" x14ac:dyDescent="0.25">
      <c r="A133" s="4">
        <v>38991</v>
      </c>
      <c r="B133" s="11">
        <f>SUM(Data!B133:B144)</f>
        <v>13228</v>
      </c>
      <c r="C133" s="11">
        <f>SUM(Data!C133:C144)</f>
        <v>10482</v>
      </c>
      <c r="D133" s="11">
        <f>SUM(Data!D133:D144)</f>
        <v>342</v>
      </c>
      <c r="E133" s="11">
        <f>SUM(Data!E133:E144)</f>
        <v>333</v>
      </c>
      <c r="F133" s="11">
        <f>SUM(Data!F133:F144)</f>
        <v>2071</v>
      </c>
      <c r="G133" s="6"/>
      <c r="H133" s="4">
        <v>38991</v>
      </c>
      <c r="I133" s="11">
        <f>SUM(Data!I133:I144)</f>
        <v>1909261</v>
      </c>
      <c r="J133" s="11">
        <f>SUM(Data!J133:J144)</f>
        <v>1752772</v>
      </c>
      <c r="K133" s="11">
        <f>SUM(Data!K133:K144)</f>
        <v>40240</v>
      </c>
      <c r="L133" s="11">
        <f>SUM(Data!L133:L144)</f>
        <v>27821</v>
      </c>
      <c r="M133" s="11">
        <f>SUM(Data!M133:M144)</f>
        <v>160796</v>
      </c>
      <c r="O133" s="11">
        <f t="shared" si="4"/>
        <v>167217</v>
      </c>
      <c r="P133" s="11">
        <f t="shared" si="5"/>
        <v>144335</v>
      </c>
    </row>
    <row r="134" spans="1:16" x14ac:dyDescent="0.25">
      <c r="A134" s="4">
        <v>39022</v>
      </c>
      <c r="B134" s="11">
        <f>SUM(Data!B134:B145)</f>
        <v>12712</v>
      </c>
      <c r="C134" s="11">
        <f>SUM(Data!C134:C145)</f>
        <v>10030</v>
      </c>
      <c r="D134" s="11">
        <f>SUM(Data!D134:D145)</f>
        <v>346</v>
      </c>
      <c r="E134" s="11">
        <f>SUM(Data!E134:E145)</f>
        <v>297</v>
      </c>
      <c r="F134" s="11">
        <f>SUM(Data!F134:F145)</f>
        <v>2039</v>
      </c>
      <c r="G134" s="6"/>
      <c r="H134" s="4">
        <v>39022</v>
      </c>
      <c r="I134" s="11">
        <f>SUM(Data!I134:I145)</f>
        <v>1844252</v>
      </c>
      <c r="J134" s="11">
        <f>SUM(Data!J134:J145)</f>
        <v>1683306</v>
      </c>
      <c r="K134" s="11">
        <f>SUM(Data!K134:K145)</f>
        <v>40866</v>
      </c>
      <c r="L134" s="11">
        <f>SUM(Data!L134:L145)</f>
        <v>24918</v>
      </c>
      <c r="M134" s="11">
        <f>SUM(Data!M134:M145)</f>
        <v>167530</v>
      </c>
      <c r="O134" s="11">
        <f t="shared" si="4"/>
        <v>167827</v>
      </c>
      <c r="P134" s="11">
        <f t="shared" si="5"/>
        <v>145080</v>
      </c>
    </row>
    <row r="135" spans="1:16" x14ac:dyDescent="0.25">
      <c r="A135" s="4">
        <v>39052</v>
      </c>
      <c r="B135" s="11">
        <f>SUM(Data!B135:B146)</f>
        <v>12837</v>
      </c>
      <c r="C135" s="11">
        <f>SUM(Data!C135:C146)</f>
        <v>10029</v>
      </c>
      <c r="D135" s="11">
        <f>SUM(Data!D135:D146)</f>
        <v>352</v>
      </c>
      <c r="E135" s="11">
        <f>SUM(Data!E135:E146)</f>
        <v>289</v>
      </c>
      <c r="F135" s="11">
        <f>SUM(Data!F135:F146)</f>
        <v>2167</v>
      </c>
      <c r="G135" s="6"/>
      <c r="H135" s="4">
        <v>39052</v>
      </c>
      <c r="I135" s="11">
        <f>SUM(Data!I135:I146)</f>
        <v>1866987</v>
      </c>
      <c r="J135" s="11">
        <f>SUM(Data!J135:J146)</f>
        <v>1686897</v>
      </c>
      <c r="K135" s="11">
        <f>SUM(Data!K135:K146)</f>
        <v>41295</v>
      </c>
      <c r="L135" s="11">
        <f>SUM(Data!L135:L146)</f>
        <v>24712</v>
      </c>
      <c r="M135" s="11">
        <f>SUM(Data!M135:M146)</f>
        <v>186451</v>
      </c>
      <c r="O135" s="11">
        <f t="shared" si="4"/>
        <v>168202</v>
      </c>
      <c r="P135" s="11">
        <f t="shared" si="5"/>
        <v>145438</v>
      </c>
    </row>
    <row r="136" spans="1:16" x14ac:dyDescent="0.25">
      <c r="A136" s="4">
        <v>39083</v>
      </c>
      <c r="B136" s="11">
        <f>SUM(Data!B136:B147)</f>
        <v>12533</v>
      </c>
      <c r="C136" s="11">
        <f>SUM(Data!C136:C147)</f>
        <v>9858</v>
      </c>
      <c r="D136" s="11">
        <f>SUM(Data!D136:D147)</f>
        <v>346</v>
      </c>
      <c r="E136" s="11">
        <f>SUM(Data!E136:E147)</f>
        <v>300</v>
      </c>
      <c r="F136" s="11">
        <f>SUM(Data!F136:F147)</f>
        <v>2029</v>
      </c>
      <c r="G136" s="6"/>
      <c r="H136" s="4">
        <v>39083</v>
      </c>
      <c r="I136" s="11">
        <f>SUM(Data!I136:I147)</f>
        <v>1810197</v>
      </c>
      <c r="J136" s="11">
        <f>SUM(Data!J136:J147)</f>
        <v>1628985</v>
      </c>
      <c r="K136" s="11">
        <f>SUM(Data!K136:K147)</f>
        <v>40734</v>
      </c>
      <c r="L136" s="11">
        <f>SUM(Data!L136:L147)</f>
        <v>25009</v>
      </c>
      <c r="M136" s="11">
        <f>SUM(Data!M136:M147)</f>
        <v>187837</v>
      </c>
      <c r="O136" s="11">
        <f t="shared" si="4"/>
        <v>165245</v>
      </c>
      <c r="P136" s="11">
        <f t="shared" si="5"/>
        <v>144434</v>
      </c>
    </row>
    <row r="137" spans="1:16" x14ac:dyDescent="0.25">
      <c r="A137" s="4">
        <v>39114</v>
      </c>
      <c r="B137" s="11">
        <f>SUM(Data!B137:B148)</f>
        <v>12104</v>
      </c>
      <c r="C137" s="11">
        <f>SUM(Data!C137:C148)</f>
        <v>9580</v>
      </c>
      <c r="D137" s="11">
        <f>SUM(Data!D137:D148)</f>
        <v>334</v>
      </c>
      <c r="E137" s="11">
        <f>SUM(Data!E137:E148)</f>
        <v>301</v>
      </c>
      <c r="F137" s="11">
        <f>SUM(Data!F137:F148)</f>
        <v>1889</v>
      </c>
      <c r="G137" s="6"/>
      <c r="H137" s="4">
        <v>39114</v>
      </c>
      <c r="I137" s="11">
        <f>SUM(Data!I137:I148)</f>
        <v>1756116</v>
      </c>
      <c r="J137" s="11">
        <f>SUM(Data!J137:J148)</f>
        <v>1587898</v>
      </c>
      <c r="K137" s="11">
        <f>SUM(Data!K137:K148)</f>
        <v>38978</v>
      </c>
      <c r="L137" s="11">
        <f>SUM(Data!L137:L148)</f>
        <v>25097</v>
      </c>
      <c r="M137" s="11">
        <f>SUM(Data!M137:M148)</f>
        <v>176511</v>
      </c>
      <c r="O137" s="11">
        <f t="shared" si="4"/>
        <v>165751</v>
      </c>
      <c r="P137" s="11">
        <f t="shared" si="5"/>
        <v>145086</v>
      </c>
    </row>
    <row r="138" spans="1:16" x14ac:dyDescent="0.25">
      <c r="A138" s="4">
        <v>39142</v>
      </c>
      <c r="B138" s="11">
        <f>SUM(Data!B138:B149)</f>
        <v>12111</v>
      </c>
      <c r="C138" s="11">
        <f>SUM(Data!C138:C149)</f>
        <v>9319</v>
      </c>
      <c r="D138" s="11">
        <f>SUM(Data!D138:D149)</f>
        <v>328</v>
      </c>
      <c r="E138" s="11">
        <f>SUM(Data!E138:E149)</f>
        <v>304</v>
      </c>
      <c r="F138" s="11">
        <f>SUM(Data!F138:F149)</f>
        <v>2160</v>
      </c>
      <c r="G138" s="6"/>
      <c r="H138" s="4">
        <v>39142</v>
      </c>
      <c r="I138" s="11">
        <f>SUM(Data!I138:I149)</f>
        <v>1823181</v>
      </c>
      <c r="J138" s="11">
        <f>SUM(Data!J138:J149)</f>
        <v>1553135</v>
      </c>
      <c r="K138" s="11">
        <f>SUM(Data!K138:K149)</f>
        <v>38019</v>
      </c>
      <c r="L138" s="11">
        <f>SUM(Data!L138:L149)</f>
        <v>25682</v>
      </c>
      <c r="M138" s="11">
        <f>SUM(Data!M138:M149)</f>
        <v>206345</v>
      </c>
      <c r="O138" s="11">
        <f t="shared" si="4"/>
        <v>166663</v>
      </c>
      <c r="P138" s="11">
        <f t="shared" si="5"/>
        <v>150539</v>
      </c>
    </row>
    <row r="139" spans="1:16" x14ac:dyDescent="0.25">
      <c r="A139" s="4">
        <v>39173</v>
      </c>
      <c r="B139" s="11">
        <f>SUM(Data!B139:B150)</f>
        <v>12185</v>
      </c>
      <c r="C139" s="11">
        <f>SUM(Data!C139:C150)</f>
        <v>9228</v>
      </c>
      <c r="D139" s="11">
        <f>SUM(Data!D139:D150)</f>
        <v>294</v>
      </c>
      <c r="E139" s="11">
        <f>SUM(Data!E139:E150)</f>
        <v>382</v>
      </c>
      <c r="F139" s="11">
        <f>SUM(Data!F139:F150)</f>
        <v>2281</v>
      </c>
      <c r="G139" s="6"/>
      <c r="H139" s="4">
        <v>39173</v>
      </c>
      <c r="I139" s="11">
        <f>SUM(Data!I139:I150)</f>
        <v>1841531</v>
      </c>
      <c r="J139" s="11">
        <f>SUM(Data!J139:J150)</f>
        <v>1550748</v>
      </c>
      <c r="K139" s="11">
        <f>SUM(Data!K139:K150)</f>
        <v>35030</v>
      </c>
      <c r="L139" s="11">
        <f>SUM(Data!L139:L150)</f>
        <v>34265</v>
      </c>
      <c r="M139" s="11">
        <f>SUM(Data!M139:M150)</f>
        <v>221488</v>
      </c>
      <c r="O139" s="11">
        <f t="shared" si="4"/>
        <v>168048</v>
      </c>
      <c r="P139" s="11">
        <f t="shared" si="5"/>
        <v>151131</v>
      </c>
    </row>
    <row r="140" spans="1:16" x14ac:dyDescent="0.25">
      <c r="A140" s="4">
        <v>39203</v>
      </c>
      <c r="B140" s="11">
        <f>SUM(Data!B140:B151)</f>
        <v>12040</v>
      </c>
      <c r="C140" s="11">
        <f>SUM(Data!C140:C151)</f>
        <v>9062</v>
      </c>
      <c r="D140" s="11">
        <f>SUM(Data!D140:D151)</f>
        <v>300</v>
      </c>
      <c r="E140" s="11">
        <f>SUM(Data!E140:E151)</f>
        <v>359</v>
      </c>
      <c r="F140" s="11">
        <f>SUM(Data!F140:F151)</f>
        <v>2319</v>
      </c>
      <c r="G140" s="6"/>
      <c r="H140" s="4">
        <v>39203</v>
      </c>
      <c r="I140" s="11">
        <f>SUM(Data!I140:I151)</f>
        <v>1843883</v>
      </c>
      <c r="J140" s="11">
        <f>SUM(Data!J140:J151)</f>
        <v>1539049</v>
      </c>
      <c r="K140" s="11">
        <f>SUM(Data!K140:K151)</f>
        <v>36004</v>
      </c>
      <c r="L140" s="11">
        <f>SUM(Data!L140:L151)</f>
        <v>33073</v>
      </c>
      <c r="M140" s="11">
        <f>SUM(Data!M140:M151)</f>
        <v>235757</v>
      </c>
      <c r="O140" s="11">
        <f t="shared" si="4"/>
        <v>169835</v>
      </c>
      <c r="P140" s="11">
        <f t="shared" si="5"/>
        <v>153146</v>
      </c>
    </row>
    <row r="141" spans="1:16" x14ac:dyDescent="0.25">
      <c r="A141" s="4">
        <v>39234</v>
      </c>
      <c r="B141" s="11">
        <f>SUM(Data!B141:B152)</f>
        <v>11710</v>
      </c>
      <c r="C141" s="11">
        <f>SUM(Data!C141:C152)</f>
        <v>9021</v>
      </c>
      <c r="D141" s="11">
        <f>SUM(Data!D141:D152)</f>
        <v>308</v>
      </c>
      <c r="E141" s="11">
        <f>SUM(Data!E141:E152)</f>
        <v>378</v>
      </c>
      <c r="F141" s="11">
        <f>SUM(Data!F141:F152)</f>
        <v>2003</v>
      </c>
      <c r="G141" s="6"/>
      <c r="H141" s="4">
        <v>39234</v>
      </c>
      <c r="I141" s="11">
        <f>SUM(Data!I141:I152)</f>
        <v>1820709</v>
      </c>
      <c r="J141" s="11">
        <f>SUM(Data!J141:J152)</f>
        <v>1536645</v>
      </c>
      <c r="K141" s="11">
        <f>SUM(Data!K141:K152)</f>
        <v>36011</v>
      </c>
      <c r="L141" s="11">
        <f>SUM(Data!L141:L152)</f>
        <v>35385</v>
      </c>
      <c r="M141" s="11">
        <f>SUM(Data!M141:M152)</f>
        <v>212668</v>
      </c>
      <c r="O141" s="11">
        <f t="shared" si="4"/>
        <v>170341</v>
      </c>
      <c r="P141" s="11">
        <f t="shared" si="5"/>
        <v>155483</v>
      </c>
    </row>
    <row r="142" spans="1:16" x14ac:dyDescent="0.25">
      <c r="A142" s="4">
        <v>39264</v>
      </c>
      <c r="B142" s="11">
        <f>SUM(Data!B142:B153)</f>
        <v>11712</v>
      </c>
      <c r="C142" s="11">
        <f>SUM(Data!C142:C153)</f>
        <v>8959</v>
      </c>
      <c r="D142" s="11">
        <f>SUM(Data!D142:D153)</f>
        <v>308</v>
      </c>
      <c r="E142" s="11">
        <f>SUM(Data!E142:E153)</f>
        <v>363</v>
      </c>
      <c r="F142" s="11">
        <f>SUM(Data!F142:F153)</f>
        <v>2082</v>
      </c>
      <c r="G142" s="6"/>
      <c r="H142" s="4">
        <v>39264</v>
      </c>
      <c r="I142" s="11">
        <f>SUM(Data!I142:I153)</f>
        <v>1819531</v>
      </c>
      <c r="J142" s="11">
        <f>SUM(Data!J142:J153)</f>
        <v>1536436</v>
      </c>
      <c r="K142" s="11">
        <f>SUM(Data!K142:K153)</f>
        <v>36189</v>
      </c>
      <c r="L142" s="11">
        <f>SUM(Data!L142:L153)</f>
        <v>32976</v>
      </c>
      <c r="M142" s="11">
        <f>SUM(Data!M142:M153)</f>
        <v>213930</v>
      </c>
      <c r="O142" s="11">
        <f t="shared" si="4"/>
        <v>171496</v>
      </c>
      <c r="P142" s="11">
        <f t="shared" si="5"/>
        <v>155356</v>
      </c>
    </row>
    <row r="143" spans="1:16" x14ac:dyDescent="0.25">
      <c r="A143" s="4">
        <v>39295</v>
      </c>
      <c r="B143" s="11">
        <f>SUM(Data!B143:B154)</f>
        <v>11554</v>
      </c>
      <c r="C143" s="11">
        <f>SUM(Data!C143:C154)</f>
        <v>8920</v>
      </c>
      <c r="D143" s="11">
        <f>SUM(Data!D143:D154)</f>
        <v>276</v>
      </c>
      <c r="E143" s="11">
        <f>SUM(Data!E143:E154)</f>
        <v>354</v>
      </c>
      <c r="F143" s="11">
        <f>SUM(Data!F143:F154)</f>
        <v>2004</v>
      </c>
      <c r="G143" s="6"/>
      <c r="H143" s="4">
        <v>39295</v>
      </c>
      <c r="I143" s="11">
        <f>SUM(Data!I143:I154)</f>
        <v>1808528</v>
      </c>
      <c r="J143" s="11">
        <f>SUM(Data!J143:J154)</f>
        <v>1536683</v>
      </c>
      <c r="K143" s="11">
        <f>SUM(Data!K143:K154)</f>
        <v>31701</v>
      </c>
      <c r="L143" s="11">
        <f>SUM(Data!L143:L154)</f>
        <v>32482</v>
      </c>
      <c r="M143" s="11">
        <f>SUM(Data!M143:M154)</f>
        <v>207662</v>
      </c>
      <c r="O143" s="11">
        <f t="shared" si="4"/>
        <v>172274</v>
      </c>
      <c r="P143" s="11">
        <f t="shared" si="5"/>
        <v>156528</v>
      </c>
    </row>
    <row r="144" spans="1:16" x14ac:dyDescent="0.25">
      <c r="A144" s="4">
        <v>39326</v>
      </c>
      <c r="B144" s="11">
        <f>SUM(Data!B144:B155)</f>
        <v>11671</v>
      </c>
      <c r="C144" s="11">
        <f>SUM(Data!C144:C155)</f>
        <v>8819</v>
      </c>
      <c r="D144" s="11">
        <f>SUM(Data!D144:D155)</f>
        <v>282</v>
      </c>
      <c r="E144" s="11">
        <f>SUM(Data!E144:E155)</f>
        <v>339</v>
      </c>
      <c r="F144" s="11">
        <f>SUM(Data!F144:F155)</f>
        <v>2231</v>
      </c>
      <c r="G144" s="6"/>
      <c r="H144" s="4">
        <v>39326</v>
      </c>
      <c r="I144" s="11">
        <f>SUM(Data!I144:I155)</f>
        <v>1813559</v>
      </c>
      <c r="J144" s="11">
        <f>SUM(Data!J144:J155)</f>
        <v>1531685</v>
      </c>
      <c r="K144" s="11">
        <f>SUM(Data!K144:K155)</f>
        <v>32183</v>
      </c>
      <c r="L144" s="11">
        <f>SUM(Data!L144:L155)</f>
        <v>31777</v>
      </c>
      <c r="M144" s="11">
        <f>SUM(Data!M144:M155)</f>
        <v>217914</v>
      </c>
      <c r="O144" s="11">
        <f t="shared" si="4"/>
        <v>173680</v>
      </c>
      <c r="P144" s="11">
        <f t="shared" si="5"/>
        <v>155390</v>
      </c>
    </row>
    <row r="145" spans="1:16" x14ac:dyDescent="0.25">
      <c r="A145" s="4">
        <v>39356</v>
      </c>
      <c r="B145" s="11">
        <f>SUM(Data!B145:B156)</f>
        <v>11303</v>
      </c>
      <c r="C145" s="11">
        <f>SUM(Data!C145:C156)</f>
        <v>8602</v>
      </c>
      <c r="D145" s="11">
        <f>SUM(Data!D145:D156)</f>
        <v>310</v>
      </c>
      <c r="E145" s="11">
        <f>SUM(Data!E145:E156)</f>
        <v>337</v>
      </c>
      <c r="F145" s="11">
        <f>SUM(Data!F145:F156)</f>
        <v>2054</v>
      </c>
      <c r="G145" s="6"/>
      <c r="H145" s="4">
        <v>39356</v>
      </c>
      <c r="I145" s="11">
        <f>SUM(Data!I145:I156)</f>
        <v>1766691</v>
      </c>
      <c r="J145" s="11">
        <f>SUM(Data!J145:J156)</f>
        <v>1503348</v>
      </c>
      <c r="K145" s="11">
        <f>SUM(Data!K145:K156)</f>
        <v>31222</v>
      </c>
      <c r="L145" s="11">
        <f>SUM(Data!L145:L156)</f>
        <v>31554</v>
      </c>
      <c r="M145" s="11">
        <f>SUM(Data!M145:M156)</f>
        <v>200567</v>
      </c>
      <c r="O145" s="11">
        <f t="shared" si="4"/>
        <v>174767</v>
      </c>
      <c r="P145" s="11">
        <f t="shared" si="5"/>
        <v>156303</v>
      </c>
    </row>
    <row r="146" spans="1:16" x14ac:dyDescent="0.25">
      <c r="A146" s="4">
        <v>39387</v>
      </c>
      <c r="B146" s="11">
        <f>SUM(Data!B146:B157)</f>
        <v>11090</v>
      </c>
      <c r="C146" s="11">
        <f>SUM(Data!C146:C157)</f>
        <v>8584</v>
      </c>
      <c r="D146" s="11">
        <f>SUM(Data!D146:D157)</f>
        <v>312</v>
      </c>
      <c r="E146" s="11">
        <f>SUM(Data!E146:E157)</f>
        <v>344</v>
      </c>
      <c r="F146" s="11">
        <f>SUM(Data!F146:F157)</f>
        <v>1850</v>
      </c>
      <c r="G146" s="6"/>
      <c r="H146" s="4">
        <v>39387</v>
      </c>
      <c r="I146" s="11">
        <f>SUM(Data!I146:I157)</f>
        <v>1737318</v>
      </c>
      <c r="J146" s="11">
        <f>SUM(Data!J146:J157)</f>
        <v>1502338</v>
      </c>
      <c r="K146" s="11">
        <f>SUM(Data!K146:K157)</f>
        <v>31126</v>
      </c>
      <c r="L146" s="11">
        <f>SUM(Data!L146:L157)</f>
        <v>31963</v>
      </c>
      <c r="M146" s="11">
        <f>SUM(Data!M146:M157)</f>
        <v>171891</v>
      </c>
      <c r="O146" s="11">
        <f t="shared" si="4"/>
        <v>175016</v>
      </c>
      <c r="P146" s="11">
        <f t="shared" si="5"/>
        <v>156656</v>
      </c>
    </row>
    <row r="147" spans="1:16" x14ac:dyDescent="0.25">
      <c r="A147" s="4">
        <v>39417</v>
      </c>
      <c r="B147" s="11">
        <f>SUM(Data!B147:B158)</f>
        <v>10733</v>
      </c>
      <c r="C147" s="11">
        <f>SUM(Data!C147:C158)</f>
        <v>8382</v>
      </c>
      <c r="D147" s="11">
        <f>SUM(Data!D147:D158)</f>
        <v>302</v>
      </c>
      <c r="E147" s="11">
        <f>SUM(Data!E147:E158)</f>
        <v>327</v>
      </c>
      <c r="F147" s="11">
        <f>SUM(Data!F147:F158)</f>
        <v>1722</v>
      </c>
      <c r="G147" s="6"/>
      <c r="H147" s="4">
        <v>39417</v>
      </c>
      <c r="I147" s="11">
        <f>SUM(Data!I147:I158)</f>
        <v>1687648</v>
      </c>
      <c r="J147" s="11">
        <f>SUM(Data!J147:J158)</f>
        <v>1472192</v>
      </c>
      <c r="K147" s="11">
        <f>SUM(Data!K147:K158)</f>
        <v>30248</v>
      </c>
      <c r="L147" s="11">
        <f>SUM(Data!L147:L158)</f>
        <v>30399</v>
      </c>
      <c r="M147" s="11">
        <f>SUM(Data!M147:M158)</f>
        <v>154809</v>
      </c>
      <c r="O147" s="11">
        <f t="shared" si="4"/>
        <v>175637</v>
      </c>
      <c r="P147" s="11">
        <f t="shared" si="5"/>
        <v>157239</v>
      </c>
    </row>
    <row r="148" spans="1:16" x14ac:dyDescent="0.25">
      <c r="A148" s="4">
        <v>39448</v>
      </c>
      <c r="B148" s="11">
        <f>SUM(Data!B148:B159)</f>
        <v>10755</v>
      </c>
      <c r="C148" s="11">
        <f>SUM(Data!C148:C159)</f>
        <v>8235</v>
      </c>
      <c r="D148" s="11">
        <f>SUM(Data!D148:D159)</f>
        <v>298</v>
      </c>
      <c r="E148" s="11">
        <f>SUM(Data!E148:E159)</f>
        <v>312</v>
      </c>
      <c r="F148" s="11">
        <f>SUM(Data!F148:F159)</f>
        <v>1910</v>
      </c>
      <c r="G148" s="6"/>
      <c r="H148" s="4">
        <v>39448</v>
      </c>
      <c r="I148" s="11">
        <f>SUM(Data!I148:I159)</f>
        <v>1692638</v>
      </c>
      <c r="J148" s="11">
        <f>SUM(Data!J148:J159)</f>
        <v>1448718</v>
      </c>
      <c r="K148" s="11">
        <f>SUM(Data!K148:K159)</f>
        <v>30535</v>
      </c>
      <c r="L148" s="11">
        <f>SUM(Data!L148:L159)</f>
        <v>29675</v>
      </c>
      <c r="M148" s="11">
        <f>SUM(Data!M148:M159)</f>
        <v>183710</v>
      </c>
      <c r="O148" s="11">
        <f t="shared" si="4"/>
        <v>175922</v>
      </c>
      <c r="P148" s="11">
        <f t="shared" si="5"/>
        <v>157381</v>
      </c>
    </row>
    <row r="149" spans="1:16" x14ac:dyDescent="0.25">
      <c r="A149" s="4">
        <v>39479</v>
      </c>
      <c r="B149" s="11">
        <f>SUM(Data!B149:B160)</f>
        <v>10684</v>
      </c>
      <c r="C149" s="11">
        <f>SUM(Data!C149:C160)</f>
        <v>8170</v>
      </c>
      <c r="D149" s="11">
        <f>SUM(Data!D149:D160)</f>
        <v>298</v>
      </c>
      <c r="E149" s="11">
        <f>SUM(Data!E149:E160)</f>
        <v>319</v>
      </c>
      <c r="F149" s="11">
        <f>SUM(Data!F149:F160)</f>
        <v>1897</v>
      </c>
      <c r="G149" s="6"/>
      <c r="H149" s="4">
        <v>39479</v>
      </c>
      <c r="I149" s="11">
        <f>SUM(Data!I149:I160)</f>
        <v>1678538</v>
      </c>
      <c r="J149" s="11">
        <f>SUM(Data!J149:J160)</f>
        <v>1434594</v>
      </c>
      <c r="K149" s="11">
        <f>SUM(Data!K149:K160)</f>
        <v>30736</v>
      </c>
      <c r="L149" s="11">
        <f>SUM(Data!L149:L160)</f>
        <v>30629</v>
      </c>
      <c r="M149" s="11">
        <f>SUM(Data!M149:M160)</f>
        <v>182579</v>
      </c>
      <c r="O149" s="11">
        <f t="shared" si="4"/>
        <v>175593</v>
      </c>
      <c r="P149" s="11">
        <f t="shared" si="5"/>
        <v>157108</v>
      </c>
    </row>
    <row r="150" spans="1:16" x14ac:dyDescent="0.25">
      <c r="A150" s="4">
        <v>39508</v>
      </c>
      <c r="B150" s="11">
        <f>SUM(Data!B150:B161)</f>
        <v>10128</v>
      </c>
      <c r="C150" s="11">
        <f>SUM(Data!C150:C161)</f>
        <v>7927</v>
      </c>
      <c r="D150" s="11">
        <f>SUM(Data!D150:D161)</f>
        <v>294</v>
      </c>
      <c r="E150" s="11">
        <f>SUM(Data!E150:E161)</f>
        <v>342</v>
      </c>
      <c r="F150" s="11">
        <f>SUM(Data!F150:F161)</f>
        <v>1565</v>
      </c>
      <c r="G150" s="6"/>
      <c r="H150" s="4">
        <v>39508</v>
      </c>
      <c r="I150" s="11">
        <f>SUM(Data!I150:I161)</f>
        <v>1600205</v>
      </c>
      <c r="J150" s="11">
        <f>SUM(Data!J150:J161)</f>
        <v>1388458</v>
      </c>
      <c r="K150" s="11">
        <f>SUM(Data!K150:K161)</f>
        <v>30168</v>
      </c>
      <c r="L150" s="11">
        <f>SUM(Data!L150:L161)</f>
        <v>31263</v>
      </c>
      <c r="M150" s="11">
        <f>SUM(Data!M150:M161)</f>
        <v>150316</v>
      </c>
      <c r="O150" s="11">
        <f t="shared" si="4"/>
        <v>175156</v>
      </c>
      <c r="P150" s="11">
        <f t="shared" si="5"/>
        <v>157998</v>
      </c>
    </row>
    <row r="151" spans="1:16" x14ac:dyDescent="0.25">
      <c r="A151" s="4">
        <v>39539</v>
      </c>
      <c r="B151" s="11">
        <f>SUM(Data!B151:B162)</f>
        <v>9753</v>
      </c>
      <c r="C151" s="11">
        <f>SUM(Data!C151:C162)</f>
        <v>7706</v>
      </c>
      <c r="D151" s="11">
        <f>SUM(Data!D151:D162)</f>
        <v>292</v>
      </c>
      <c r="E151" s="11">
        <f>SUM(Data!E151:E162)</f>
        <v>252</v>
      </c>
      <c r="F151" s="11">
        <f>SUM(Data!F151:F162)</f>
        <v>1503</v>
      </c>
      <c r="G151" s="6"/>
      <c r="H151" s="4">
        <v>39539</v>
      </c>
      <c r="I151" s="11">
        <f>SUM(Data!I151:I162)</f>
        <v>1535433</v>
      </c>
      <c r="J151" s="11">
        <f>SUM(Data!J151:J162)</f>
        <v>1344391</v>
      </c>
      <c r="K151" s="11">
        <f>SUM(Data!K151:K162)</f>
        <v>29889</v>
      </c>
      <c r="L151" s="11">
        <f>SUM(Data!L151:L162)</f>
        <v>21281</v>
      </c>
      <c r="M151" s="11">
        <f>SUM(Data!M151:M162)</f>
        <v>139872</v>
      </c>
      <c r="O151" s="11">
        <f t="shared" si="4"/>
        <v>174460</v>
      </c>
      <c r="P151" s="11">
        <f t="shared" si="5"/>
        <v>157432</v>
      </c>
    </row>
    <row r="152" spans="1:16" x14ac:dyDescent="0.25">
      <c r="A152" s="4">
        <v>39569</v>
      </c>
      <c r="B152" s="11">
        <f>SUM(Data!B152:B163)</f>
        <v>9422</v>
      </c>
      <c r="C152" s="11">
        <f>SUM(Data!C152:C163)</f>
        <v>7494</v>
      </c>
      <c r="D152" s="11">
        <f>SUM(Data!D152:D163)</f>
        <v>264</v>
      </c>
      <c r="E152" s="11">
        <f>SUM(Data!E152:E163)</f>
        <v>263</v>
      </c>
      <c r="F152" s="11">
        <f>SUM(Data!F152:F163)</f>
        <v>1401</v>
      </c>
      <c r="G152" s="6"/>
      <c r="H152" s="4">
        <v>39569</v>
      </c>
      <c r="I152" s="11">
        <f>SUM(Data!I152:I163)</f>
        <v>1477702</v>
      </c>
      <c r="J152" s="11">
        <f>SUM(Data!J152:J163)</f>
        <v>1306912</v>
      </c>
      <c r="K152" s="11">
        <f>SUM(Data!K152:K163)</f>
        <v>25878</v>
      </c>
      <c r="L152" s="11">
        <f>SUM(Data!L152:L163)</f>
        <v>21146</v>
      </c>
      <c r="M152" s="11">
        <f>SUM(Data!M152:M163)</f>
        <v>123766</v>
      </c>
      <c r="O152" s="11">
        <f t="shared" si="4"/>
        <v>174394</v>
      </c>
      <c r="P152" s="11">
        <f t="shared" si="5"/>
        <v>156835</v>
      </c>
    </row>
    <row r="153" spans="1:16" x14ac:dyDescent="0.25">
      <c r="A153" s="4">
        <v>39600</v>
      </c>
      <c r="B153" s="11">
        <f>SUM(Data!B153:B164)</f>
        <v>8961</v>
      </c>
      <c r="C153" s="11">
        <f>SUM(Data!C153:C164)</f>
        <v>6998</v>
      </c>
      <c r="D153" s="11">
        <f>SUM(Data!D153:D164)</f>
        <v>250</v>
      </c>
      <c r="E153" s="11">
        <f>SUM(Data!E153:E164)</f>
        <v>241</v>
      </c>
      <c r="F153" s="11">
        <f>SUM(Data!F153:F164)</f>
        <v>1472</v>
      </c>
      <c r="G153" s="6"/>
      <c r="H153" s="4">
        <v>39600</v>
      </c>
      <c r="I153" s="11">
        <f>SUM(Data!I153:I164)</f>
        <v>1402015</v>
      </c>
      <c r="J153" s="11">
        <f>SUM(Data!J153:J164)</f>
        <v>1228074</v>
      </c>
      <c r="K153" s="11">
        <f>SUM(Data!K153:K164)</f>
        <v>24956</v>
      </c>
      <c r="L153" s="11">
        <f>SUM(Data!L153:L164)</f>
        <v>18549</v>
      </c>
      <c r="M153" s="11">
        <f>SUM(Data!M153:M164)</f>
        <v>130436</v>
      </c>
      <c r="O153" s="11">
        <f t="shared" si="4"/>
        <v>175489</v>
      </c>
      <c r="P153" s="11">
        <f t="shared" si="5"/>
        <v>156457</v>
      </c>
    </row>
    <row r="154" spans="1:16" x14ac:dyDescent="0.25">
      <c r="A154" s="4">
        <v>39630</v>
      </c>
      <c r="B154" s="11">
        <f>SUM(Data!B154:B165)</f>
        <v>8426</v>
      </c>
      <c r="C154" s="11">
        <f>SUM(Data!C154:C165)</f>
        <v>6644</v>
      </c>
      <c r="D154" s="11">
        <f>SUM(Data!D154:D165)</f>
        <v>268</v>
      </c>
      <c r="E154" s="11">
        <f>SUM(Data!E154:E165)</f>
        <v>260</v>
      </c>
      <c r="F154" s="11">
        <f>SUM(Data!F154:F165)</f>
        <v>1254</v>
      </c>
      <c r="G154" s="6"/>
      <c r="H154" s="4">
        <v>39630</v>
      </c>
      <c r="I154" s="11">
        <f>SUM(Data!I154:I165)</f>
        <v>1324118</v>
      </c>
      <c r="J154" s="11">
        <f>SUM(Data!J154:J165)</f>
        <v>1161945</v>
      </c>
      <c r="K154" s="11">
        <f>SUM(Data!K154:K165)</f>
        <v>25972</v>
      </c>
      <c r="L154" s="11">
        <f>SUM(Data!L154:L165)</f>
        <v>19838</v>
      </c>
      <c r="M154" s="11">
        <f>SUM(Data!M154:M165)</f>
        <v>116363</v>
      </c>
      <c r="O154" s="11">
        <f t="shared" si="4"/>
        <v>174886</v>
      </c>
      <c r="P154" s="11">
        <f t="shared" si="5"/>
        <v>157147</v>
      </c>
    </row>
    <row r="155" spans="1:16" x14ac:dyDescent="0.25">
      <c r="A155" s="4">
        <v>39661</v>
      </c>
      <c r="B155" s="11">
        <f>SUM(Data!B155:B166)</f>
        <v>8234</v>
      </c>
      <c r="C155" s="11">
        <f>SUM(Data!C155:C166)</f>
        <v>6349</v>
      </c>
      <c r="D155" s="11">
        <f>SUM(Data!D155:D166)</f>
        <v>292</v>
      </c>
      <c r="E155" s="11">
        <f>SUM(Data!E155:E166)</f>
        <v>249</v>
      </c>
      <c r="F155" s="11">
        <f>SUM(Data!F155:F166)</f>
        <v>1344</v>
      </c>
      <c r="G155" s="6"/>
      <c r="H155" s="4">
        <v>39661</v>
      </c>
      <c r="I155" s="11">
        <f>SUM(Data!I155:I166)</f>
        <v>1283060</v>
      </c>
      <c r="J155" s="11">
        <f>SUM(Data!J155:J166)</f>
        <v>1111686</v>
      </c>
      <c r="K155" s="11">
        <f>SUM(Data!K155:K166)</f>
        <v>28669</v>
      </c>
      <c r="L155" s="11">
        <f>SUM(Data!L155:L166)</f>
        <v>18409</v>
      </c>
      <c r="M155" s="11">
        <f>SUM(Data!M155:M166)</f>
        <v>124296</v>
      </c>
      <c r="O155" s="11">
        <f t="shared" si="4"/>
        <v>175096</v>
      </c>
      <c r="P155" s="11">
        <f t="shared" si="5"/>
        <v>155825</v>
      </c>
    </row>
    <row r="156" spans="1:16" x14ac:dyDescent="0.25">
      <c r="A156" s="4">
        <v>39692</v>
      </c>
      <c r="B156" s="11">
        <f>SUM(Data!B156:B167)</f>
        <v>7903</v>
      </c>
      <c r="C156" s="11">
        <f>SUM(Data!C156:C167)</f>
        <v>6196</v>
      </c>
      <c r="D156" s="11">
        <f>SUM(Data!D156:D167)</f>
        <v>282</v>
      </c>
      <c r="E156" s="11">
        <f>SUM(Data!E156:E167)</f>
        <v>233</v>
      </c>
      <c r="F156" s="11">
        <f>SUM(Data!F156:F167)</f>
        <v>1192</v>
      </c>
      <c r="G156" s="6"/>
      <c r="H156" s="4">
        <v>39692</v>
      </c>
      <c r="I156" s="11">
        <f>SUM(Data!I156:I167)</f>
        <v>1248457</v>
      </c>
      <c r="J156" s="11">
        <f>SUM(Data!J156:J167)</f>
        <v>1084865</v>
      </c>
      <c r="K156" s="11">
        <f>SUM(Data!K156:K167)</f>
        <v>27650</v>
      </c>
      <c r="L156" s="11">
        <f>SUM(Data!L156:L167)</f>
        <v>16563</v>
      </c>
      <c r="M156" s="11">
        <f>SUM(Data!M156:M167)</f>
        <v>119379</v>
      </c>
      <c r="O156" s="11">
        <f t="shared" si="4"/>
        <v>175091</v>
      </c>
      <c r="P156" s="11">
        <f t="shared" si="5"/>
        <v>157973</v>
      </c>
    </row>
    <row r="157" spans="1:16" x14ac:dyDescent="0.25">
      <c r="A157" s="4">
        <v>39722</v>
      </c>
      <c r="B157" s="11">
        <f>SUM(Data!B157:B168)</f>
        <v>8033</v>
      </c>
      <c r="C157" s="11">
        <f>SUM(Data!C157:C168)</f>
        <v>6010</v>
      </c>
      <c r="D157" s="11">
        <f>SUM(Data!D157:D168)</f>
        <v>194</v>
      </c>
      <c r="E157" s="11">
        <f>SUM(Data!E157:E168)</f>
        <v>218</v>
      </c>
      <c r="F157" s="11">
        <f>SUM(Data!F157:F168)</f>
        <v>1611</v>
      </c>
      <c r="G157" s="6"/>
      <c r="H157" s="4">
        <v>39722</v>
      </c>
      <c r="I157" s="11">
        <f>SUM(Data!I157:I168)</f>
        <v>1244391</v>
      </c>
      <c r="J157" s="11">
        <f>SUM(Data!J157:J168)</f>
        <v>1049959</v>
      </c>
      <c r="K157" s="11">
        <f>SUM(Data!K157:K168)</f>
        <v>20706</v>
      </c>
      <c r="L157" s="11">
        <f>SUM(Data!L157:L168)</f>
        <v>15099</v>
      </c>
      <c r="M157" s="11">
        <f>SUM(Data!M157:M168)</f>
        <v>158627</v>
      </c>
      <c r="O157" s="11">
        <f t="shared" si="4"/>
        <v>174702</v>
      </c>
      <c r="P157" s="11">
        <f t="shared" si="5"/>
        <v>154910</v>
      </c>
    </row>
    <row r="158" spans="1:16" x14ac:dyDescent="0.25">
      <c r="A158" s="4">
        <v>39753</v>
      </c>
      <c r="B158" s="11">
        <f>SUM(Data!B158:B169)</f>
        <v>7818</v>
      </c>
      <c r="C158" s="11">
        <f>SUM(Data!C158:C169)</f>
        <v>5712</v>
      </c>
      <c r="D158" s="11">
        <f>SUM(Data!D158:D169)</f>
        <v>180</v>
      </c>
      <c r="E158" s="11">
        <f>SUM(Data!E158:E169)</f>
        <v>192</v>
      </c>
      <c r="F158" s="11">
        <f>SUM(Data!F158:F169)</f>
        <v>1734</v>
      </c>
      <c r="G158" s="6"/>
      <c r="H158" s="4">
        <v>39753</v>
      </c>
      <c r="I158" s="11">
        <f>SUM(Data!I158:I169)</f>
        <v>1203587</v>
      </c>
      <c r="J158" s="11">
        <f>SUM(Data!J158:J169)</f>
        <v>998180</v>
      </c>
      <c r="K158" s="11">
        <f>SUM(Data!K158:K169)</f>
        <v>19040</v>
      </c>
      <c r="L158" s="11">
        <f>SUM(Data!L158:L169)</f>
        <v>13132</v>
      </c>
      <c r="M158" s="11">
        <f>SUM(Data!M158:M169)</f>
        <v>173235</v>
      </c>
      <c r="O158" s="11">
        <f t="shared" si="4"/>
        <v>174751</v>
      </c>
      <c r="P158" s="11">
        <f t="shared" si="5"/>
        <v>153951</v>
      </c>
    </row>
    <row r="159" spans="1:16" x14ac:dyDescent="0.25">
      <c r="A159" s="4">
        <v>39783</v>
      </c>
      <c r="B159" s="11">
        <f>SUM(Data!B159:B170)</f>
        <v>7696</v>
      </c>
      <c r="C159" s="11">
        <f>SUM(Data!C159:C170)</f>
        <v>5565</v>
      </c>
      <c r="D159" s="11">
        <f>SUM(Data!D159:D170)</f>
        <v>174</v>
      </c>
      <c r="E159" s="11">
        <f>SUM(Data!E159:E170)</f>
        <v>201</v>
      </c>
      <c r="F159" s="11">
        <f>SUM(Data!F159:F170)</f>
        <v>1756</v>
      </c>
      <c r="G159" s="6"/>
      <c r="H159" s="4">
        <v>39783</v>
      </c>
      <c r="I159" s="11">
        <f>SUM(Data!I159:I170)</f>
        <v>1181102</v>
      </c>
      <c r="J159" s="11">
        <f>SUM(Data!J159:J170)</f>
        <v>971070</v>
      </c>
      <c r="K159" s="11">
        <f>SUM(Data!K159:K170)</f>
        <v>18342</v>
      </c>
      <c r="L159" s="11">
        <f>SUM(Data!L159:L170)</f>
        <v>13782</v>
      </c>
      <c r="M159" s="11">
        <f>SUM(Data!M159:M170)</f>
        <v>177908</v>
      </c>
      <c r="O159" s="11">
        <f t="shared" si="4"/>
        <v>174496</v>
      </c>
      <c r="P159" s="11">
        <f t="shared" si="5"/>
        <v>153470</v>
      </c>
    </row>
    <row r="160" spans="1:16" x14ac:dyDescent="0.25">
      <c r="A160" s="4">
        <v>39814</v>
      </c>
      <c r="B160" s="11">
        <f>SUM(Data!B160:B171)</f>
        <v>7330</v>
      </c>
      <c r="C160" s="11">
        <f>SUM(Data!C160:C171)</f>
        <v>5419</v>
      </c>
      <c r="D160" s="11">
        <f>SUM(Data!D160:D171)</f>
        <v>170</v>
      </c>
      <c r="E160" s="11">
        <f>SUM(Data!E160:E171)</f>
        <v>202</v>
      </c>
      <c r="F160" s="11">
        <f>SUM(Data!F160:F171)</f>
        <v>1539</v>
      </c>
      <c r="G160" s="6"/>
      <c r="H160" s="4">
        <v>39814</v>
      </c>
      <c r="I160" s="11">
        <f>SUM(Data!I160:I171)</f>
        <v>1125159</v>
      </c>
      <c r="J160" s="11">
        <f>SUM(Data!J160:J171)</f>
        <v>949292</v>
      </c>
      <c r="K160" s="11">
        <f>SUM(Data!K160:K171)</f>
        <v>17043</v>
      </c>
      <c r="L160" s="11">
        <f>SUM(Data!L160:L171)</f>
        <v>13784</v>
      </c>
      <c r="M160" s="11">
        <f>SUM(Data!M160:M171)</f>
        <v>145040</v>
      </c>
      <c r="O160" s="11">
        <f t="shared" si="4"/>
        <v>175178</v>
      </c>
      <c r="P160" s="11">
        <f t="shared" si="5"/>
        <v>153501</v>
      </c>
    </row>
    <row r="161" spans="1:16" x14ac:dyDescent="0.25">
      <c r="A161" s="4">
        <v>39845</v>
      </c>
      <c r="B161" s="11">
        <f>SUM(Data!B161:B172)</f>
        <v>7236</v>
      </c>
      <c r="C161" s="11">
        <f>SUM(Data!C161:C172)</f>
        <v>5338</v>
      </c>
      <c r="D161" s="11">
        <f>SUM(Data!D161:D172)</f>
        <v>168</v>
      </c>
      <c r="E161" s="11">
        <f>SUM(Data!E161:E172)</f>
        <v>191</v>
      </c>
      <c r="F161" s="11">
        <f>SUM(Data!F161:F172)</f>
        <v>1539</v>
      </c>
      <c r="G161" s="6"/>
      <c r="H161" s="4">
        <v>39845</v>
      </c>
      <c r="I161" s="11">
        <f>SUM(Data!I161:I172)</f>
        <v>1115466</v>
      </c>
      <c r="J161" s="11">
        <f>SUM(Data!J161:J172)</f>
        <v>941292</v>
      </c>
      <c r="K161" s="11">
        <f>SUM(Data!K161:K172)</f>
        <v>16566</v>
      </c>
      <c r="L161" s="11">
        <f>SUM(Data!L161:L172)</f>
        <v>12568</v>
      </c>
      <c r="M161" s="11">
        <f>SUM(Data!M161:M172)</f>
        <v>145040</v>
      </c>
      <c r="O161" s="11">
        <f t="shared" si="4"/>
        <v>176338</v>
      </c>
      <c r="P161" s="11">
        <f t="shared" si="5"/>
        <v>154155</v>
      </c>
    </row>
    <row r="162" spans="1:16" x14ac:dyDescent="0.25">
      <c r="A162" s="4">
        <v>39873</v>
      </c>
      <c r="B162" s="11">
        <f>SUM(Data!B162:B173)</f>
        <v>7021</v>
      </c>
      <c r="C162" s="11">
        <f>SUM(Data!C162:C173)</f>
        <v>5178</v>
      </c>
      <c r="D162" s="11">
        <f>SUM(Data!D162:D173)</f>
        <v>174</v>
      </c>
      <c r="E162" s="11">
        <f>SUM(Data!E162:E173)</f>
        <v>152</v>
      </c>
      <c r="F162" s="11">
        <f>SUM(Data!F162:F173)</f>
        <v>1517</v>
      </c>
      <c r="G162" s="6"/>
      <c r="H162" s="4">
        <v>39873</v>
      </c>
      <c r="I162" s="11">
        <f>SUM(Data!I162:I173)</f>
        <v>1089701</v>
      </c>
      <c r="J162" s="11">
        <f>SUM(Data!J162:J173)</f>
        <v>918601</v>
      </c>
      <c r="K162" s="11">
        <f>SUM(Data!K162:K173)</f>
        <v>17167</v>
      </c>
      <c r="L162" s="11">
        <f>SUM(Data!L162:L173)</f>
        <v>10309</v>
      </c>
      <c r="M162" s="11">
        <f>SUM(Data!M162:M173)</f>
        <v>143624</v>
      </c>
      <c r="O162" s="11">
        <f t="shared" si="4"/>
        <v>177405</v>
      </c>
      <c r="P162" s="11">
        <f t="shared" si="5"/>
        <v>155206</v>
      </c>
    </row>
    <row r="163" spans="1:16" x14ac:dyDescent="0.25">
      <c r="A163" s="4">
        <v>39904</v>
      </c>
      <c r="B163" s="11">
        <f>SUM(Data!B163:B174)</f>
        <v>6728</v>
      </c>
      <c r="C163" s="11">
        <f>SUM(Data!C163:C174)</f>
        <v>4991</v>
      </c>
      <c r="D163" s="11">
        <f>SUM(Data!D163:D174)</f>
        <v>178</v>
      </c>
      <c r="E163" s="11">
        <f>SUM(Data!E163:E174)</f>
        <v>155</v>
      </c>
      <c r="F163" s="11">
        <f>SUM(Data!F163:F174)</f>
        <v>1404</v>
      </c>
      <c r="G163" s="6"/>
      <c r="H163" s="4">
        <v>39904</v>
      </c>
      <c r="I163" s="11">
        <f>SUM(Data!I163:I174)</f>
        <v>1047235</v>
      </c>
      <c r="J163" s="11">
        <f>SUM(Data!J163:J174)</f>
        <v>885791</v>
      </c>
      <c r="K163" s="11">
        <f>SUM(Data!K163:K174)</f>
        <v>17478</v>
      </c>
      <c r="L163" s="11">
        <f>SUM(Data!L163:L174)</f>
        <v>10227</v>
      </c>
      <c r="M163" s="11">
        <f>SUM(Data!M163:M174)</f>
        <v>133739</v>
      </c>
      <c r="O163" s="11">
        <f t="shared" si="4"/>
        <v>177478</v>
      </c>
      <c r="P163" s="11">
        <f t="shared" si="5"/>
        <v>155653</v>
      </c>
    </row>
    <row r="164" spans="1:16" x14ac:dyDescent="0.25">
      <c r="A164" s="4">
        <v>39934</v>
      </c>
      <c r="B164" s="11">
        <f>SUM(Data!B164:B175)</f>
        <v>6506</v>
      </c>
      <c r="C164" s="11">
        <f>SUM(Data!C164:C175)</f>
        <v>4813</v>
      </c>
      <c r="D164" s="11">
        <f>SUM(Data!D164:D175)</f>
        <v>180</v>
      </c>
      <c r="E164" s="11">
        <f>SUM(Data!E164:E175)</f>
        <v>140</v>
      </c>
      <c r="F164" s="11">
        <f>SUM(Data!F164:F175)</f>
        <v>1373</v>
      </c>
      <c r="G164" s="6"/>
      <c r="H164" s="4">
        <v>39934</v>
      </c>
      <c r="I164" s="11">
        <f>SUM(Data!I164:I175)</f>
        <v>1012964</v>
      </c>
      <c r="J164" s="11">
        <f>SUM(Data!J164:J175)</f>
        <v>855886</v>
      </c>
      <c r="K164" s="11">
        <f>SUM(Data!K164:K175)</f>
        <v>17847</v>
      </c>
      <c r="L164" s="11">
        <f>SUM(Data!L164:L175)</f>
        <v>9661</v>
      </c>
      <c r="M164" s="11">
        <f>SUM(Data!M164:M175)</f>
        <v>129570</v>
      </c>
      <c r="O164" s="11">
        <f t="shared" si="4"/>
        <v>177828</v>
      </c>
      <c r="P164" s="11">
        <f t="shared" si="5"/>
        <v>155697</v>
      </c>
    </row>
    <row r="165" spans="1:16" x14ac:dyDescent="0.25">
      <c r="A165" s="4">
        <v>39965</v>
      </c>
      <c r="B165" s="11">
        <f>SUM(Data!B165:B176)</f>
        <v>6578</v>
      </c>
      <c r="C165" s="11">
        <f>SUM(Data!C165:C176)</f>
        <v>4975</v>
      </c>
      <c r="D165" s="11">
        <f>SUM(Data!D165:D176)</f>
        <v>180</v>
      </c>
      <c r="E165" s="11">
        <f>SUM(Data!E165:E176)</f>
        <v>173</v>
      </c>
      <c r="F165" s="11">
        <f>SUM(Data!F165:F176)</f>
        <v>1250</v>
      </c>
      <c r="G165" s="6"/>
      <c r="H165" s="4">
        <v>39965</v>
      </c>
      <c r="I165" s="11">
        <f>SUM(Data!I165:I176)</f>
        <v>1031121</v>
      </c>
      <c r="J165" s="11">
        <f>SUM(Data!J165:J176)</f>
        <v>883181</v>
      </c>
      <c r="K165" s="11">
        <f>SUM(Data!K165:K176)</f>
        <v>17678</v>
      </c>
      <c r="L165" s="11">
        <f>SUM(Data!L165:L176)</f>
        <v>12012</v>
      </c>
      <c r="M165" s="11">
        <f>SUM(Data!M165:M176)</f>
        <v>118250</v>
      </c>
      <c r="O165" s="11">
        <f t="shared" si="4"/>
        <v>177524</v>
      </c>
      <c r="P165" s="11">
        <f t="shared" si="5"/>
        <v>156753</v>
      </c>
    </row>
    <row r="166" spans="1:16" x14ac:dyDescent="0.25">
      <c r="A166" s="4">
        <v>39995</v>
      </c>
      <c r="B166" s="11">
        <f>SUM(Data!B166:B177)</f>
        <v>6605</v>
      </c>
      <c r="C166" s="11">
        <f>SUM(Data!C166:C177)</f>
        <v>5084</v>
      </c>
      <c r="D166" s="11">
        <f>SUM(Data!D166:D177)</f>
        <v>164</v>
      </c>
      <c r="E166" s="11">
        <f>SUM(Data!E166:E177)</f>
        <v>158</v>
      </c>
      <c r="F166" s="11">
        <f>SUM(Data!F166:F177)</f>
        <v>1199</v>
      </c>
      <c r="G166" s="6"/>
      <c r="H166" s="4">
        <v>39995</v>
      </c>
      <c r="I166" s="11">
        <f>SUM(Data!I166:I177)</f>
        <v>1054676</v>
      </c>
      <c r="J166" s="11">
        <f>SUM(Data!J166:J177)</f>
        <v>906962</v>
      </c>
      <c r="K166" s="11">
        <f>SUM(Data!K166:K177)</f>
        <v>16615</v>
      </c>
      <c r="L166" s="11">
        <f>SUM(Data!L166:L177)</f>
        <v>10844</v>
      </c>
      <c r="M166" s="11">
        <f>SUM(Data!M166:M177)</f>
        <v>120255</v>
      </c>
      <c r="O166" s="11">
        <f t="shared" si="4"/>
        <v>178395</v>
      </c>
      <c r="P166" s="11">
        <f t="shared" si="5"/>
        <v>159678</v>
      </c>
    </row>
    <row r="167" spans="1:16" x14ac:dyDescent="0.25">
      <c r="A167" s="4">
        <v>40026</v>
      </c>
      <c r="B167" s="11">
        <f>SUM(Data!B167:B178)</f>
        <v>6535</v>
      </c>
      <c r="C167" s="11">
        <f>SUM(Data!C167:C178)</f>
        <v>5141</v>
      </c>
      <c r="D167" s="11">
        <f>SUM(Data!D167:D178)</f>
        <v>136</v>
      </c>
      <c r="E167" s="11">
        <f>SUM(Data!E167:E178)</f>
        <v>150</v>
      </c>
      <c r="F167" s="11">
        <f>SUM(Data!F167:F178)</f>
        <v>1108</v>
      </c>
      <c r="G167" s="6"/>
      <c r="H167" s="4">
        <v>40026</v>
      </c>
      <c r="I167" s="11">
        <f>SUM(Data!I167:I178)</f>
        <v>1056586</v>
      </c>
      <c r="J167" s="11">
        <f>SUM(Data!J167:J178)</f>
        <v>919317</v>
      </c>
      <c r="K167" s="11">
        <f>SUM(Data!K167:K178)</f>
        <v>14395</v>
      </c>
      <c r="L167" s="11">
        <f>SUM(Data!L167:L178)</f>
        <v>10577</v>
      </c>
      <c r="M167" s="11">
        <f>SUM(Data!M167:M178)</f>
        <v>112297</v>
      </c>
      <c r="O167" s="11">
        <f t="shared" si="4"/>
        <v>178821</v>
      </c>
      <c r="P167" s="11">
        <f t="shared" si="5"/>
        <v>161681</v>
      </c>
    </row>
    <row r="168" spans="1:16" x14ac:dyDescent="0.25">
      <c r="A168" s="4">
        <v>40057</v>
      </c>
      <c r="B168" s="11">
        <f>SUM(Data!B168:B179)</f>
        <v>6700</v>
      </c>
      <c r="C168" s="11">
        <f>SUM(Data!C168:C179)</f>
        <v>5127</v>
      </c>
      <c r="D168" s="11">
        <f>SUM(Data!D168:D179)</f>
        <v>168</v>
      </c>
      <c r="E168" s="11">
        <f>SUM(Data!E168:E179)</f>
        <v>172</v>
      </c>
      <c r="F168" s="11">
        <f>SUM(Data!F168:F179)</f>
        <v>1233</v>
      </c>
      <c r="G168" s="6"/>
      <c r="H168" s="4">
        <v>40057</v>
      </c>
      <c r="I168" s="11">
        <f>SUM(Data!I168:I179)</f>
        <v>1084096</v>
      </c>
      <c r="J168" s="11">
        <f>SUM(Data!J168:J179)</f>
        <v>917865</v>
      </c>
      <c r="K168" s="11">
        <f>SUM(Data!K168:K179)</f>
        <v>17243</v>
      </c>
      <c r="L168" s="11">
        <f>SUM(Data!L168:L179)</f>
        <v>13354</v>
      </c>
      <c r="M168" s="11">
        <f>SUM(Data!M168:M179)</f>
        <v>135634</v>
      </c>
      <c r="O168" s="11">
        <f t="shared" si="4"/>
        <v>179026</v>
      </c>
      <c r="P168" s="11">
        <f t="shared" si="5"/>
        <v>161805</v>
      </c>
    </row>
    <row r="169" spans="1:16" x14ac:dyDescent="0.25">
      <c r="A169" s="4">
        <v>40087</v>
      </c>
      <c r="B169" s="11">
        <f>SUM(Data!B169:B180)</f>
        <v>6691</v>
      </c>
      <c r="C169" s="11">
        <f>SUM(Data!C169:C180)</f>
        <v>5085</v>
      </c>
      <c r="D169" s="11">
        <f>SUM(Data!D169:D180)</f>
        <v>164</v>
      </c>
      <c r="E169" s="11">
        <f>SUM(Data!E169:E180)</f>
        <v>158</v>
      </c>
      <c r="F169" s="11">
        <f>SUM(Data!F169:F180)</f>
        <v>1284</v>
      </c>
      <c r="G169" s="6"/>
      <c r="H169" s="4">
        <v>40087</v>
      </c>
      <c r="I169" s="11">
        <f>SUM(Data!I169:I180)</f>
        <v>1069392</v>
      </c>
      <c r="J169" s="11">
        <f>SUM(Data!J169:J180)</f>
        <v>911643</v>
      </c>
      <c r="K169" s="11">
        <f>SUM(Data!K169:K180)</f>
        <v>16586</v>
      </c>
      <c r="L169" s="11">
        <f>SUM(Data!L169:L180)</f>
        <v>12413</v>
      </c>
      <c r="M169" s="11">
        <f>SUM(Data!M169:M180)</f>
        <v>128750</v>
      </c>
      <c r="O169" s="11">
        <f t="shared" si="4"/>
        <v>179281</v>
      </c>
      <c r="P169" s="11">
        <f t="shared" si="5"/>
        <v>159825</v>
      </c>
    </row>
    <row r="170" spans="1:16" x14ac:dyDescent="0.25">
      <c r="A170" s="4">
        <v>40118</v>
      </c>
      <c r="B170" s="11">
        <f>SUM(Data!B170:B181)</f>
        <v>6744</v>
      </c>
      <c r="C170" s="11">
        <f>SUM(Data!C170:C181)</f>
        <v>5236</v>
      </c>
      <c r="D170" s="11">
        <f>SUM(Data!D170:D181)</f>
        <v>166</v>
      </c>
      <c r="E170" s="11">
        <f>SUM(Data!E170:E181)</f>
        <v>165</v>
      </c>
      <c r="F170" s="11">
        <f>SUM(Data!F170:F181)</f>
        <v>1177</v>
      </c>
      <c r="G170" s="6"/>
      <c r="H170" s="4">
        <v>40118</v>
      </c>
      <c r="I170" s="11">
        <f>SUM(Data!I170:I181)</f>
        <v>1086606</v>
      </c>
      <c r="J170" s="11">
        <f>SUM(Data!J170:J181)</f>
        <v>937247</v>
      </c>
      <c r="K170" s="11">
        <f>SUM(Data!K170:K181)</f>
        <v>17135</v>
      </c>
      <c r="L170" s="11">
        <f>SUM(Data!L170:L181)</f>
        <v>13774</v>
      </c>
      <c r="M170" s="11">
        <f>SUM(Data!M170:M181)</f>
        <v>118450</v>
      </c>
      <c r="O170" s="11">
        <f t="shared" si="4"/>
        <v>179001</v>
      </c>
      <c r="P170" s="11">
        <f t="shared" si="5"/>
        <v>161122</v>
      </c>
    </row>
    <row r="171" spans="1:16" x14ac:dyDescent="0.25">
      <c r="A171" s="4">
        <v>40148</v>
      </c>
      <c r="B171" s="11">
        <f>SUM(Data!B171:B182)</f>
        <v>6957</v>
      </c>
      <c r="C171" s="11">
        <f>SUM(Data!C171:C182)</f>
        <v>5369</v>
      </c>
      <c r="D171" s="11">
        <f>SUM(Data!D171:D182)</f>
        <v>168</v>
      </c>
      <c r="E171" s="11">
        <f>SUM(Data!E171:E182)</f>
        <v>203</v>
      </c>
      <c r="F171" s="11">
        <f>SUM(Data!F171:F182)</f>
        <v>1217</v>
      </c>
      <c r="G171" s="6"/>
      <c r="H171" s="4">
        <v>40148</v>
      </c>
      <c r="I171" s="11">
        <f>SUM(Data!I171:I182)</f>
        <v>1114166</v>
      </c>
      <c r="J171" s="11">
        <f>SUM(Data!J171:J182)</f>
        <v>961422</v>
      </c>
      <c r="K171" s="11">
        <f>SUM(Data!K171:K182)</f>
        <v>17577</v>
      </c>
      <c r="L171" s="11">
        <f>SUM(Data!L171:L182)</f>
        <v>17346</v>
      </c>
      <c r="M171" s="11">
        <f>SUM(Data!M171:M182)</f>
        <v>117821</v>
      </c>
      <c r="O171" s="11">
        <f t="shared" si="4"/>
        <v>179069</v>
      </c>
      <c r="P171" s="11">
        <f t="shared" si="5"/>
        <v>160150</v>
      </c>
    </row>
    <row r="172" spans="1:16" x14ac:dyDescent="0.25">
      <c r="A172" s="4">
        <v>40179</v>
      </c>
      <c r="B172" s="11">
        <f>SUM(Data!B172:B183)</f>
        <v>7014</v>
      </c>
      <c r="C172" s="11">
        <f>SUM(Data!C172:C183)</f>
        <v>5433</v>
      </c>
      <c r="D172" s="11">
        <f>SUM(Data!D172:D183)</f>
        <v>180</v>
      </c>
      <c r="E172" s="11">
        <f>SUM(Data!E172:E183)</f>
        <v>199</v>
      </c>
      <c r="F172" s="11">
        <f>SUM(Data!F172:F183)</f>
        <v>1202</v>
      </c>
      <c r="G172" s="6"/>
      <c r="H172" s="4">
        <v>40179</v>
      </c>
      <c r="I172" s="11">
        <f>SUM(Data!I172:I183)</f>
        <v>1126059</v>
      </c>
      <c r="J172" s="11">
        <f>SUM(Data!J172:J183)</f>
        <v>973170</v>
      </c>
      <c r="K172" s="11">
        <f>SUM(Data!K172:K183)</f>
        <v>18630</v>
      </c>
      <c r="L172" s="11">
        <f>SUM(Data!L172:L183)</f>
        <v>17078</v>
      </c>
      <c r="M172" s="11">
        <f>SUM(Data!M172:M183)</f>
        <v>117181</v>
      </c>
      <c r="O172" s="11">
        <f t="shared" si="4"/>
        <v>179122</v>
      </c>
      <c r="P172" s="11">
        <f t="shared" si="5"/>
        <v>160544</v>
      </c>
    </row>
    <row r="173" spans="1:16" x14ac:dyDescent="0.25">
      <c r="A173" s="4">
        <v>40210</v>
      </c>
      <c r="B173" s="11">
        <f>SUM(Data!B173:B184)</f>
        <v>7181</v>
      </c>
      <c r="C173" s="11">
        <f>SUM(Data!C173:C184)</f>
        <v>5530</v>
      </c>
      <c r="D173" s="11">
        <f>SUM(Data!D173:D184)</f>
        <v>194</v>
      </c>
      <c r="E173" s="11">
        <f>SUM(Data!E173:E184)</f>
        <v>237</v>
      </c>
      <c r="F173" s="11">
        <f>SUM(Data!F173:F184)</f>
        <v>1220</v>
      </c>
      <c r="G173" s="6"/>
      <c r="H173" s="4">
        <v>40210</v>
      </c>
      <c r="I173" s="11">
        <f>SUM(Data!I173:I184)</f>
        <v>1154440</v>
      </c>
      <c r="J173" s="11">
        <f>SUM(Data!J173:J184)</f>
        <v>990415</v>
      </c>
      <c r="K173" s="11">
        <f>SUM(Data!K173:K184)</f>
        <v>20857</v>
      </c>
      <c r="L173" s="11">
        <f>SUM(Data!L173:L184)</f>
        <v>22793</v>
      </c>
      <c r="M173" s="11">
        <f>SUM(Data!M173:M184)</f>
        <v>120375</v>
      </c>
      <c r="O173" s="11">
        <f t="shared" si="4"/>
        <v>179099</v>
      </c>
      <c r="P173" s="11">
        <f t="shared" si="5"/>
        <v>160763</v>
      </c>
    </row>
    <row r="174" spans="1:16" x14ac:dyDescent="0.25">
      <c r="A174" s="4">
        <v>40238</v>
      </c>
      <c r="B174" s="11">
        <f>SUM(Data!B174:B185)</f>
        <v>7586</v>
      </c>
      <c r="C174" s="11">
        <f>SUM(Data!C174:C185)</f>
        <v>5774</v>
      </c>
      <c r="D174" s="11">
        <f>SUM(Data!D174:D185)</f>
        <v>210</v>
      </c>
      <c r="E174" s="11">
        <f>SUM(Data!E174:E185)</f>
        <v>242</v>
      </c>
      <c r="F174" s="11">
        <f>SUM(Data!F174:F185)</f>
        <v>1360</v>
      </c>
      <c r="G174" s="6"/>
      <c r="H174" s="4">
        <v>40238</v>
      </c>
      <c r="I174" s="11">
        <f>SUM(Data!I174:I185)</f>
        <v>1214203</v>
      </c>
      <c r="J174" s="11">
        <f>SUM(Data!J174:J185)</f>
        <v>1030714</v>
      </c>
      <c r="K174" s="11">
        <f>SUM(Data!K174:K185)</f>
        <v>22332</v>
      </c>
      <c r="L174" s="11">
        <f>SUM(Data!L174:L185)</f>
        <v>23444</v>
      </c>
      <c r="M174" s="11">
        <f>SUM(Data!M174:M185)</f>
        <v>137713</v>
      </c>
      <c r="O174" s="11">
        <f t="shared" si="4"/>
        <v>178510</v>
      </c>
      <c r="P174" s="11">
        <f t="shared" si="5"/>
        <v>160058</v>
      </c>
    </row>
    <row r="175" spans="1:16" x14ac:dyDescent="0.25">
      <c r="A175" s="4">
        <v>40269</v>
      </c>
      <c r="B175" s="11">
        <f>SUM(Data!B175:B186)</f>
        <v>7903</v>
      </c>
      <c r="C175" s="11">
        <f>SUM(Data!C175:C186)</f>
        <v>5929</v>
      </c>
      <c r="D175" s="11">
        <f>SUM(Data!D175:D186)</f>
        <v>226</v>
      </c>
      <c r="E175" s="11">
        <f>SUM(Data!E175:E186)</f>
        <v>234</v>
      </c>
      <c r="F175" s="11">
        <f>SUM(Data!F175:F186)</f>
        <v>1514</v>
      </c>
      <c r="G175" s="6"/>
      <c r="H175" s="4">
        <v>40269</v>
      </c>
      <c r="I175" s="11">
        <f>SUM(Data!I175:I186)</f>
        <v>1270285</v>
      </c>
      <c r="J175" s="11">
        <f>SUM(Data!J175:J186)</f>
        <v>1068144</v>
      </c>
      <c r="K175" s="11">
        <f>SUM(Data!K175:K186)</f>
        <v>23953</v>
      </c>
      <c r="L175" s="11">
        <f>SUM(Data!L175:L186)</f>
        <v>23016</v>
      </c>
      <c r="M175" s="11">
        <f>SUM(Data!M175:M186)</f>
        <v>155172</v>
      </c>
      <c r="O175" s="11">
        <f t="shared" si="4"/>
        <v>180156</v>
      </c>
      <c r="P175" s="11">
        <f t="shared" si="5"/>
        <v>160735</v>
      </c>
    </row>
    <row r="176" spans="1:16" x14ac:dyDescent="0.25">
      <c r="A176" s="4">
        <v>40299</v>
      </c>
      <c r="B176" s="11">
        <f>SUM(Data!B176:B187)</f>
        <v>7967</v>
      </c>
      <c r="C176" s="11">
        <f>SUM(Data!C176:C187)</f>
        <v>5915</v>
      </c>
      <c r="D176" s="11">
        <f>SUM(Data!D176:D187)</f>
        <v>238</v>
      </c>
      <c r="E176" s="11">
        <f>SUM(Data!E176:E187)</f>
        <v>263</v>
      </c>
      <c r="F176" s="11">
        <f>SUM(Data!F176:F187)</f>
        <v>1551</v>
      </c>
      <c r="G176" s="6"/>
      <c r="H176" s="4">
        <v>40299</v>
      </c>
      <c r="I176" s="11">
        <f>SUM(Data!I176:I187)</f>
        <v>1271904</v>
      </c>
      <c r="J176" s="11">
        <f>SUM(Data!J176:J187)</f>
        <v>1063323</v>
      </c>
      <c r="K176" s="11">
        <f>SUM(Data!K176:K187)</f>
        <v>24693</v>
      </c>
      <c r="L176" s="11">
        <f>SUM(Data!L176:L187)</f>
        <v>26173</v>
      </c>
      <c r="M176" s="11">
        <f>SUM(Data!M176:M187)</f>
        <v>157715</v>
      </c>
      <c r="O176" s="11">
        <f t="shared" si="4"/>
        <v>179767</v>
      </c>
      <c r="P176" s="11">
        <f t="shared" si="5"/>
        <v>159647</v>
      </c>
    </row>
    <row r="177" spans="1:16" x14ac:dyDescent="0.25">
      <c r="A177" s="4">
        <v>40330</v>
      </c>
      <c r="B177" s="11">
        <f>SUM(Data!B177:B188)</f>
        <v>7961</v>
      </c>
      <c r="C177" s="11">
        <f>SUM(Data!C177:C188)</f>
        <v>5979</v>
      </c>
      <c r="D177" s="11">
        <f>SUM(Data!D177:D188)</f>
        <v>222</v>
      </c>
      <c r="E177" s="11">
        <f>SUM(Data!E177:E188)</f>
        <v>267</v>
      </c>
      <c r="F177" s="11">
        <f>SUM(Data!F177:F188)</f>
        <v>1493</v>
      </c>
      <c r="G177" s="6"/>
      <c r="H177" s="4">
        <v>40330</v>
      </c>
      <c r="I177" s="11">
        <f>SUM(Data!I177:I188)</f>
        <v>1280712</v>
      </c>
      <c r="J177" s="11">
        <f>SUM(Data!J177:J188)</f>
        <v>1077843</v>
      </c>
      <c r="K177" s="11">
        <f>SUM(Data!K177:K188)</f>
        <v>23515</v>
      </c>
      <c r="L177" s="11">
        <f>SUM(Data!L177:L188)</f>
        <v>28255</v>
      </c>
      <c r="M177" s="11">
        <f>SUM(Data!M177:M188)</f>
        <v>151099</v>
      </c>
      <c r="O177" s="11">
        <f t="shared" si="4"/>
        <v>180271</v>
      </c>
      <c r="P177" s="11">
        <f t="shared" si="5"/>
        <v>160873</v>
      </c>
    </row>
    <row r="178" spans="1:16" x14ac:dyDescent="0.25">
      <c r="A178" s="4">
        <v>40360</v>
      </c>
      <c r="B178" s="11">
        <f>SUM(Data!B178:B189)</f>
        <v>7972</v>
      </c>
      <c r="C178" s="11">
        <f>SUM(Data!C178:C189)</f>
        <v>5867</v>
      </c>
      <c r="D178" s="11">
        <f>SUM(Data!D178:D189)</f>
        <v>220</v>
      </c>
      <c r="E178" s="11">
        <f>SUM(Data!E178:E189)</f>
        <v>252</v>
      </c>
      <c r="F178" s="11">
        <f>SUM(Data!F178:F189)</f>
        <v>1633</v>
      </c>
      <c r="G178" s="6"/>
      <c r="H178" s="4">
        <v>40360</v>
      </c>
      <c r="I178" s="11">
        <f>SUM(Data!I178:I189)</f>
        <v>1257625</v>
      </c>
      <c r="J178" s="11">
        <f>SUM(Data!J178:J189)</f>
        <v>1056186</v>
      </c>
      <c r="K178" s="11">
        <f>SUM(Data!K178:K189)</f>
        <v>23295</v>
      </c>
      <c r="L178" s="11">
        <f>SUM(Data!L178:L189)</f>
        <v>27285</v>
      </c>
      <c r="M178" s="11">
        <f>SUM(Data!M178:M189)</f>
        <v>150859</v>
      </c>
      <c r="O178" s="11">
        <f t="shared" si="4"/>
        <v>180021</v>
      </c>
      <c r="P178" s="11">
        <f t="shared" si="5"/>
        <v>157755</v>
      </c>
    </row>
    <row r="179" spans="1:16" x14ac:dyDescent="0.25">
      <c r="A179" s="4">
        <v>40391</v>
      </c>
      <c r="B179" s="11">
        <f>SUM(Data!B179:B190)</f>
        <v>7904</v>
      </c>
      <c r="C179" s="11">
        <f>SUM(Data!C179:C190)</f>
        <v>5764</v>
      </c>
      <c r="D179" s="11">
        <f>SUM(Data!D179:D190)</f>
        <v>220</v>
      </c>
      <c r="E179" s="11">
        <f>SUM(Data!E179:E190)</f>
        <v>251</v>
      </c>
      <c r="F179" s="11">
        <f>SUM(Data!F179:F190)</f>
        <v>1669</v>
      </c>
      <c r="G179" s="6"/>
      <c r="H179" s="4">
        <v>40391</v>
      </c>
      <c r="I179" s="11">
        <f>SUM(Data!I179:I190)</f>
        <v>1245661</v>
      </c>
      <c r="J179" s="11">
        <f>SUM(Data!J179:J190)</f>
        <v>1042614</v>
      </c>
      <c r="K179" s="11">
        <f>SUM(Data!K179:K190)</f>
        <v>22544</v>
      </c>
      <c r="L179" s="11">
        <f>SUM(Data!L179:L190)</f>
        <v>26864</v>
      </c>
      <c r="M179" s="11">
        <f>SUM(Data!M179:M190)</f>
        <v>153639</v>
      </c>
      <c r="O179" s="11">
        <f t="shared" si="4"/>
        <v>180884</v>
      </c>
      <c r="P179" s="11">
        <f t="shared" si="5"/>
        <v>157599</v>
      </c>
    </row>
    <row r="180" spans="1:16" x14ac:dyDescent="0.25">
      <c r="A180" s="4">
        <v>40422</v>
      </c>
      <c r="B180" s="11">
        <f>SUM(Data!B180:B191)</f>
        <v>7702</v>
      </c>
      <c r="C180" s="11">
        <f>SUM(Data!C180:C191)</f>
        <v>5719</v>
      </c>
      <c r="D180" s="11">
        <f>SUM(Data!D180:D191)</f>
        <v>188</v>
      </c>
      <c r="E180" s="11">
        <f>SUM(Data!E180:E191)</f>
        <v>220</v>
      </c>
      <c r="F180" s="11">
        <f>SUM(Data!F180:F191)</f>
        <v>1575</v>
      </c>
      <c r="G180" s="6"/>
      <c r="H180" s="4">
        <v>40422</v>
      </c>
      <c r="I180" s="11">
        <f>SUM(Data!I180:I191)</f>
        <v>1207959</v>
      </c>
      <c r="J180" s="11">
        <f>SUM(Data!J180:J191)</f>
        <v>1025199</v>
      </c>
      <c r="K180" s="11">
        <f>SUM(Data!K180:K191)</f>
        <v>19481</v>
      </c>
      <c r="L180" s="11">
        <f>SUM(Data!L180:L191)</f>
        <v>23751</v>
      </c>
      <c r="M180" s="11">
        <f>SUM(Data!M180:M191)</f>
        <v>139528</v>
      </c>
      <c r="O180" s="11">
        <f t="shared" si="4"/>
        <v>179262</v>
      </c>
      <c r="P180" s="11">
        <f t="shared" si="5"/>
        <v>156837</v>
      </c>
    </row>
    <row r="181" spans="1:16" x14ac:dyDescent="0.25">
      <c r="A181" s="4">
        <v>40452</v>
      </c>
      <c r="B181" s="11">
        <f>SUM(Data!B181:B192)</f>
        <v>7323</v>
      </c>
      <c r="C181" s="11">
        <f>SUM(Data!C181:C192)</f>
        <v>5797</v>
      </c>
      <c r="D181" s="11">
        <f>SUM(Data!D181:D192)</f>
        <v>196</v>
      </c>
      <c r="E181" s="11">
        <f>SUM(Data!E181:E192)</f>
        <v>218</v>
      </c>
      <c r="F181" s="11">
        <f>SUM(Data!F181:F192)</f>
        <v>1112</v>
      </c>
      <c r="G181" s="6"/>
      <c r="H181" s="4">
        <v>40452</v>
      </c>
      <c r="I181" s="11">
        <f>SUM(Data!I181:I192)</f>
        <v>1184404</v>
      </c>
      <c r="J181" s="11">
        <f>SUM(Data!J181:J192)</f>
        <v>1033387</v>
      </c>
      <c r="K181" s="11">
        <f>SUM(Data!K181:K192)</f>
        <v>20186</v>
      </c>
      <c r="L181" s="11">
        <f>SUM(Data!L181:L192)</f>
        <v>23459</v>
      </c>
      <c r="M181" s="11">
        <f>SUM(Data!M181:M192)</f>
        <v>107372</v>
      </c>
      <c r="O181" s="11">
        <f t="shared" si="4"/>
        <v>178262</v>
      </c>
      <c r="P181" s="11">
        <f t="shared" si="5"/>
        <v>161738</v>
      </c>
    </row>
    <row r="182" spans="1:16" x14ac:dyDescent="0.25">
      <c r="A182" s="4">
        <v>40483</v>
      </c>
      <c r="B182" s="11">
        <f>SUM(Data!B182:B193)</f>
        <v>7466</v>
      </c>
      <c r="C182" s="11">
        <f>SUM(Data!C182:C193)</f>
        <v>5942</v>
      </c>
      <c r="D182" s="11">
        <f>SUM(Data!D182:D193)</f>
        <v>226</v>
      </c>
      <c r="E182" s="11">
        <f>SUM(Data!E182:E193)</f>
        <v>215</v>
      </c>
      <c r="F182" s="11">
        <f>SUM(Data!F182:F193)</f>
        <v>1083</v>
      </c>
      <c r="G182" s="6"/>
      <c r="H182" s="4">
        <v>40483</v>
      </c>
      <c r="I182" s="11">
        <f>SUM(Data!I182:I193)</f>
        <v>1206528</v>
      </c>
      <c r="J182" s="11">
        <f>SUM(Data!J182:J193)</f>
        <v>1057338</v>
      </c>
      <c r="K182" s="11">
        <f>SUM(Data!K182:K193)</f>
        <v>22382</v>
      </c>
      <c r="L182" s="11">
        <f>SUM(Data!L182:L193)</f>
        <v>22405</v>
      </c>
      <c r="M182" s="11">
        <f>SUM(Data!M182:M193)</f>
        <v>104403</v>
      </c>
      <c r="O182" s="11">
        <f t="shared" si="4"/>
        <v>177943</v>
      </c>
      <c r="P182" s="11">
        <f t="shared" si="5"/>
        <v>161603</v>
      </c>
    </row>
    <row r="183" spans="1:16" x14ac:dyDescent="0.25">
      <c r="A183" s="4">
        <v>40513</v>
      </c>
      <c r="B183" s="11">
        <f>SUM(Data!B183:B194)</f>
        <v>7507</v>
      </c>
      <c r="C183" s="11">
        <f>SUM(Data!C183:C194)</f>
        <v>5974</v>
      </c>
      <c r="D183" s="11">
        <f>SUM(Data!D183:D194)</f>
        <v>230</v>
      </c>
      <c r="E183" s="11">
        <f>SUM(Data!E183:E194)</f>
        <v>172</v>
      </c>
      <c r="F183" s="11">
        <f>SUM(Data!F183:F194)</f>
        <v>1131</v>
      </c>
      <c r="G183" s="6"/>
      <c r="H183" s="4">
        <v>40513</v>
      </c>
      <c r="I183" s="11">
        <f>SUM(Data!I183:I194)</f>
        <v>1210680</v>
      </c>
      <c r="J183" s="11">
        <f>SUM(Data!J183:J194)</f>
        <v>1059567</v>
      </c>
      <c r="K183" s="11">
        <f>SUM(Data!K183:K194)</f>
        <v>23041</v>
      </c>
      <c r="L183" s="11">
        <f>SUM(Data!L183:L194)</f>
        <v>18382</v>
      </c>
      <c r="M183" s="11">
        <f>SUM(Data!M183:M194)</f>
        <v>109690</v>
      </c>
      <c r="O183" s="11">
        <f t="shared" si="4"/>
        <v>177363</v>
      </c>
      <c r="P183" s="11">
        <f t="shared" si="5"/>
        <v>161273</v>
      </c>
    </row>
    <row r="184" spans="1:16" x14ac:dyDescent="0.25">
      <c r="A184" s="4">
        <v>40544</v>
      </c>
      <c r="B184" s="11">
        <f>SUM(Data!B184:B195)</f>
        <v>7485</v>
      </c>
      <c r="C184" s="11">
        <f>SUM(Data!C184:C195)</f>
        <v>5909</v>
      </c>
      <c r="D184" s="11">
        <f>SUM(Data!D184:D195)</f>
        <v>216</v>
      </c>
      <c r="E184" s="11">
        <f>SUM(Data!E184:E195)</f>
        <v>172</v>
      </c>
      <c r="F184" s="11">
        <f>SUM(Data!F184:F195)</f>
        <v>1188</v>
      </c>
      <c r="G184" s="6"/>
      <c r="H184" s="4">
        <v>40544</v>
      </c>
      <c r="I184" s="11">
        <f>SUM(Data!I184:I195)</f>
        <v>1203485</v>
      </c>
      <c r="J184" s="11">
        <f>SUM(Data!J184:J195)</f>
        <v>1051484</v>
      </c>
      <c r="K184" s="11">
        <f>SUM(Data!K184:K195)</f>
        <v>21749</v>
      </c>
      <c r="L184" s="11">
        <f>SUM(Data!L184:L195)</f>
        <v>18382</v>
      </c>
      <c r="M184" s="11">
        <f>SUM(Data!M184:M195)</f>
        <v>111870</v>
      </c>
      <c r="O184" s="11">
        <f t="shared" si="4"/>
        <v>177946</v>
      </c>
      <c r="P184" s="11">
        <f t="shared" si="5"/>
        <v>160786</v>
      </c>
    </row>
    <row r="185" spans="1:16" x14ac:dyDescent="0.25">
      <c r="A185" s="4">
        <v>40575</v>
      </c>
      <c r="B185" s="11">
        <f>SUM(Data!B185:B196)</f>
        <v>7351</v>
      </c>
      <c r="C185" s="11">
        <f>SUM(Data!C185:C196)</f>
        <v>5831</v>
      </c>
      <c r="D185" s="11">
        <f>SUM(Data!D185:D196)</f>
        <v>200</v>
      </c>
      <c r="E185" s="11">
        <f>SUM(Data!E185:E196)</f>
        <v>138</v>
      </c>
      <c r="F185" s="11">
        <f>SUM(Data!F185:F196)</f>
        <v>1182</v>
      </c>
      <c r="G185" s="6"/>
      <c r="H185" s="4">
        <v>40575</v>
      </c>
      <c r="I185" s="11">
        <f>SUM(Data!I185:I196)</f>
        <v>1179169</v>
      </c>
      <c r="J185" s="11">
        <f>SUM(Data!J185:J196)</f>
        <v>1037177</v>
      </c>
      <c r="K185" s="11">
        <f>SUM(Data!K185:K196)</f>
        <v>19277</v>
      </c>
      <c r="L185" s="11">
        <f>SUM(Data!L185:L196)</f>
        <v>12966</v>
      </c>
      <c r="M185" s="11">
        <f>SUM(Data!M185:M196)</f>
        <v>109749</v>
      </c>
      <c r="O185" s="11">
        <f t="shared" si="4"/>
        <v>177873</v>
      </c>
      <c r="P185" s="11">
        <f t="shared" si="5"/>
        <v>160409</v>
      </c>
    </row>
    <row r="186" spans="1:16" x14ac:dyDescent="0.25">
      <c r="A186" s="4">
        <v>40603</v>
      </c>
      <c r="B186" s="11">
        <f>SUM(Data!B186:B197)</f>
        <v>7254</v>
      </c>
      <c r="C186" s="11">
        <f>SUM(Data!C186:C197)</f>
        <v>5800</v>
      </c>
      <c r="D186" s="11">
        <f>SUM(Data!D186:D197)</f>
        <v>190</v>
      </c>
      <c r="E186" s="11">
        <f>SUM(Data!E186:E197)</f>
        <v>137</v>
      </c>
      <c r="F186" s="11">
        <f>SUM(Data!F186:F197)</f>
        <v>1127</v>
      </c>
      <c r="G186" s="6"/>
      <c r="H186" s="4">
        <v>40603</v>
      </c>
      <c r="I186" s="11">
        <f>SUM(Data!I186:I197)</f>
        <v>1169679</v>
      </c>
      <c r="J186" s="11">
        <f>SUM(Data!J186:J197)</f>
        <v>1037211</v>
      </c>
      <c r="K186" s="11">
        <f>SUM(Data!K186:K197)</f>
        <v>18250</v>
      </c>
      <c r="L186" s="11">
        <f>SUM(Data!L186:L197)</f>
        <v>12546</v>
      </c>
      <c r="M186" s="11">
        <f>SUM(Data!M186:M197)</f>
        <v>101672</v>
      </c>
      <c r="O186" s="11">
        <f t="shared" si="4"/>
        <v>178829</v>
      </c>
      <c r="P186" s="11">
        <f t="shared" si="5"/>
        <v>161246</v>
      </c>
    </row>
    <row r="187" spans="1:16" x14ac:dyDescent="0.25">
      <c r="A187" s="4">
        <v>40634</v>
      </c>
      <c r="B187" s="11">
        <f>SUM(Data!B187:B198)</f>
        <v>7483</v>
      </c>
      <c r="C187" s="11">
        <f>SUM(Data!C187:C198)</f>
        <v>5668</v>
      </c>
      <c r="D187" s="11">
        <f>SUM(Data!D187:D198)</f>
        <v>170</v>
      </c>
      <c r="E187" s="11">
        <f>SUM(Data!E187:E198)</f>
        <v>154</v>
      </c>
      <c r="F187" s="11">
        <f>SUM(Data!F187:F198)</f>
        <v>1491</v>
      </c>
      <c r="G187" s="6"/>
      <c r="H187" s="4">
        <v>40634</v>
      </c>
      <c r="I187" s="11">
        <f>SUM(Data!I187:I198)</f>
        <v>1178436</v>
      </c>
      <c r="J187" s="11">
        <f>SUM(Data!J187:J198)</f>
        <v>1018021</v>
      </c>
      <c r="K187" s="11">
        <f>SUM(Data!K187:K198)</f>
        <v>15971</v>
      </c>
      <c r="L187" s="11">
        <f>SUM(Data!L187:L198)</f>
        <v>13509</v>
      </c>
      <c r="M187" s="11">
        <f>SUM(Data!M187:M198)</f>
        <v>130935</v>
      </c>
      <c r="O187" s="11">
        <f t="shared" si="4"/>
        <v>179609</v>
      </c>
      <c r="P187" s="11">
        <f t="shared" si="5"/>
        <v>157482</v>
      </c>
    </row>
    <row r="188" spans="1:16" x14ac:dyDescent="0.25">
      <c r="A188" s="4">
        <v>40664</v>
      </c>
      <c r="B188" s="11">
        <f>SUM(Data!B188:B199)</f>
        <v>7493</v>
      </c>
      <c r="C188" s="11">
        <f>SUM(Data!C188:C199)</f>
        <v>5735</v>
      </c>
      <c r="D188" s="11">
        <f>SUM(Data!D188:D199)</f>
        <v>156</v>
      </c>
      <c r="E188" s="11">
        <f>SUM(Data!E188:E199)</f>
        <v>147</v>
      </c>
      <c r="F188" s="11">
        <f>SUM(Data!F188:F199)</f>
        <v>1455</v>
      </c>
      <c r="G188" s="6"/>
      <c r="H188" s="4">
        <v>40664</v>
      </c>
      <c r="I188" s="11">
        <f>SUM(Data!I188:I199)</f>
        <v>1199112</v>
      </c>
      <c r="J188" s="11">
        <f>SUM(Data!J188:J199)</f>
        <v>1041006</v>
      </c>
      <c r="K188" s="11">
        <f>SUM(Data!K188:K199)</f>
        <v>15354</v>
      </c>
      <c r="L188" s="11">
        <f>SUM(Data!L188:L199)</f>
        <v>14556</v>
      </c>
      <c r="M188" s="11">
        <f>SUM(Data!M188:M199)</f>
        <v>128196</v>
      </c>
      <c r="O188" s="11">
        <f t="shared" si="4"/>
        <v>181518</v>
      </c>
      <c r="P188" s="11">
        <f t="shared" si="5"/>
        <v>160031</v>
      </c>
    </row>
    <row r="189" spans="1:16" x14ac:dyDescent="0.25">
      <c r="A189" s="4">
        <v>40695</v>
      </c>
      <c r="B189" s="11">
        <f>SUM(Data!B189:B200)</f>
        <v>7466</v>
      </c>
      <c r="C189" s="11">
        <f>SUM(Data!C189:C200)</f>
        <v>5672</v>
      </c>
      <c r="D189" s="11">
        <f>SUM(Data!D189:D200)</f>
        <v>168</v>
      </c>
      <c r="E189" s="11">
        <f>SUM(Data!E189:E200)</f>
        <v>113</v>
      </c>
      <c r="F189" s="11">
        <f>SUM(Data!F189:F200)</f>
        <v>1513</v>
      </c>
      <c r="G189" s="6"/>
      <c r="H189" s="4">
        <v>40695</v>
      </c>
      <c r="I189" s="11">
        <f>SUM(Data!I189:I200)</f>
        <v>1194999</v>
      </c>
      <c r="J189" s="11">
        <f>SUM(Data!J189:J200)</f>
        <v>1033723</v>
      </c>
      <c r="K189" s="11">
        <f>SUM(Data!K189:K200)</f>
        <v>16618</v>
      </c>
      <c r="L189" s="11">
        <f>SUM(Data!L189:L200)</f>
        <v>10249</v>
      </c>
      <c r="M189" s="11">
        <f>SUM(Data!M189:M200)</f>
        <v>134409</v>
      </c>
      <c r="O189" s="11">
        <f t="shared" si="4"/>
        <v>182250</v>
      </c>
      <c r="P189" s="11">
        <f t="shared" si="5"/>
        <v>160059</v>
      </c>
    </row>
    <row r="190" spans="1:16" x14ac:dyDescent="0.25">
      <c r="A190" s="4">
        <v>40725</v>
      </c>
      <c r="B190" s="11">
        <f>SUM(Data!B190:B201)</f>
        <v>7358</v>
      </c>
      <c r="C190" s="11">
        <f>SUM(Data!C190:C201)</f>
        <v>5642</v>
      </c>
      <c r="D190" s="11">
        <f>SUM(Data!D190:D201)</f>
        <v>168</v>
      </c>
      <c r="E190" s="11">
        <f>SUM(Data!E190:E201)</f>
        <v>128</v>
      </c>
      <c r="F190" s="11">
        <f>SUM(Data!F190:F201)</f>
        <v>1420</v>
      </c>
      <c r="G190" s="6"/>
      <c r="H190" s="4">
        <v>40725</v>
      </c>
      <c r="I190" s="11">
        <f>SUM(Data!I190:I201)</f>
        <v>1190101</v>
      </c>
      <c r="J190" s="11">
        <f>SUM(Data!J190:J201)</f>
        <v>1035828</v>
      </c>
      <c r="K190" s="11">
        <f>SUM(Data!K190:K201)</f>
        <v>16529</v>
      </c>
      <c r="L190" s="11">
        <f>SUM(Data!L190:L201)</f>
        <v>11385</v>
      </c>
      <c r="M190" s="11">
        <f>SUM(Data!M190:M201)</f>
        <v>126359</v>
      </c>
      <c r="O190" s="11">
        <f t="shared" si="4"/>
        <v>183592</v>
      </c>
      <c r="P190" s="11">
        <f t="shared" si="5"/>
        <v>161742</v>
      </c>
    </row>
    <row r="191" spans="1:16" x14ac:dyDescent="0.25">
      <c r="A191" s="4">
        <v>40756</v>
      </c>
      <c r="B191" s="11">
        <f>SUM(Data!B191:B202)</f>
        <v>7758</v>
      </c>
      <c r="C191" s="11">
        <f>SUM(Data!C191:C202)</f>
        <v>5890</v>
      </c>
      <c r="D191" s="11">
        <f>SUM(Data!D191:D202)</f>
        <v>192</v>
      </c>
      <c r="E191" s="11">
        <f>SUM(Data!E191:E202)</f>
        <v>136</v>
      </c>
      <c r="F191" s="11">
        <f>SUM(Data!F191:F202)</f>
        <v>1540</v>
      </c>
      <c r="G191" s="6"/>
      <c r="H191" s="4">
        <v>40756</v>
      </c>
      <c r="I191" s="11">
        <f>SUM(Data!I191:I202)</f>
        <v>1259524</v>
      </c>
      <c r="J191" s="11">
        <f>SUM(Data!J191:J202)</f>
        <v>1088528</v>
      </c>
      <c r="K191" s="11">
        <f>SUM(Data!K191:K202)</f>
        <v>17741</v>
      </c>
      <c r="L191" s="11">
        <f>SUM(Data!L191:L202)</f>
        <v>12083</v>
      </c>
      <c r="M191" s="11">
        <f>SUM(Data!M191:M202)</f>
        <v>141172</v>
      </c>
      <c r="O191" s="11">
        <f t="shared" si="4"/>
        <v>184810</v>
      </c>
      <c r="P191" s="11">
        <f t="shared" si="5"/>
        <v>162352</v>
      </c>
    </row>
    <row r="192" spans="1:16" x14ac:dyDescent="0.25">
      <c r="A192" s="4">
        <v>40787</v>
      </c>
      <c r="B192" s="11">
        <f>SUM(Data!B192:B203)</f>
        <v>7718</v>
      </c>
      <c r="C192" s="11">
        <f>SUM(Data!C192:C203)</f>
        <v>5807</v>
      </c>
      <c r="D192" s="11">
        <f>SUM(Data!D192:D203)</f>
        <v>200</v>
      </c>
      <c r="E192" s="11">
        <f>SUM(Data!E192:E203)</f>
        <v>144</v>
      </c>
      <c r="F192" s="11">
        <f>SUM(Data!F192:F203)</f>
        <v>1567</v>
      </c>
      <c r="G192" s="6"/>
      <c r="H192" s="4">
        <v>40787</v>
      </c>
      <c r="I192" s="11">
        <f>SUM(Data!I192:I203)</f>
        <v>1254698</v>
      </c>
      <c r="J192" s="11">
        <f>SUM(Data!J192:J203)</f>
        <v>1087381</v>
      </c>
      <c r="K192" s="11">
        <f>SUM(Data!K192:K203)</f>
        <v>18814</v>
      </c>
      <c r="L192" s="11">
        <f>SUM(Data!L192:L203)</f>
        <v>12568</v>
      </c>
      <c r="M192" s="11">
        <f>SUM(Data!M192:M203)</f>
        <v>135935</v>
      </c>
      <c r="O192" s="11">
        <f t="shared" si="4"/>
        <v>187253</v>
      </c>
      <c r="P192" s="11">
        <f t="shared" si="5"/>
        <v>162568</v>
      </c>
    </row>
    <row r="193" spans="1:16" x14ac:dyDescent="0.25">
      <c r="A193" s="4">
        <v>40817</v>
      </c>
      <c r="B193" s="11">
        <f>SUM(Data!B193:B204)</f>
        <v>7707</v>
      </c>
      <c r="C193" s="11">
        <f>SUM(Data!C193:C204)</f>
        <v>5765</v>
      </c>
      <c r="D193" s="11">
        <f>SUM(Data!D193:D204)</f>
        <v>198</v>
      </c>
      <c r="E193" s="11">
        <f>SUM(Data!E193:E204)</f>
        <v>143</v>
      </c>
      <c r="F193" s="11">
        <f>SUM(Data!F193:F204)</f>
        <v>1601</v>
      </c>
      <c r="G193" s="6"/>
      <c r="H193" s="4">
        <v>40817</v>
      </c>
      <c r="I193" s="11">
        <f>SUM(Data!I193:I204)</f>
        <v>1258288</v>
      </c>
      <c r="J193" s="11">
        <f>SUM(Data!J193:J204)</f>
        <v>1088124</v>
      </c>
      <c r="K193" s="11">
        <f>SUM(Data!K193:K204)</f>
        <v>19116</v>
      </c>
      <c r="L193" s="11">
        <f>SUM(Data!L193:L204)</f>
        <v>12642</v>
      </c>
      <c r="M193" s="11">
        <f>SUM(Data!M193:M204)</f>
        <v>138406</v>
      </c>
      <c r="O193" s="11">
        <f t="shared" si="4"/>
        <v>188747</v>
      </c>
      <c r="P193" s="11">
        <f t="shared" si="5"/>
        <v>163266</v>
      </c>
    </row>
    <row r="194" spans="1:16" x14ac:dyDescent="0.25">
      <c r="A194" s="4">
        <v>40848</v>
      </c>
      <c r="B194" s="11">
        <f>SUM(Data!B194:B205)</f>
        <v>7552</v>
      </c>
      <c r="C194" s="11">
        <f>SUM(Data!C194:C205)</f>
        <v>5565</v>
      </c>
      <c r="D194" s="11">
        <f>SUM(Data!D194:D205)</f>
        <v>180</v>
      </c>
      <c r="E194" s="11">
        <f>SUM(Data!E194:E205)</f>
        <v>150</v>
      </c>
      <c r="F194" s="11">
        <f>SUM(Data!F194:F205)</f>
        <v>1657</v>
      </c>
      <c r="G194" s="6"/>
      <c r="H194" s="4">
        <v>40848</v>
      </c>
      <c r="I194" s="11">
        <f>SUM(Data!I194:I205)</f>
        <v>1233561</v>
      </c>
      <c r="J194" s="11">
        <f>SUM(Data!J194:J205)</f>
        <v>1061658</v>
      </c>
      <c r="K194" s="11">
        <f>SUM(Data!K194:K205)</f>
        <v>18175</v>
      </c>
      <c r="L194" s="11">
        <f>SUM(Data!L194:L205)</f>
        <v>13432</v>
      </c>
      <c r="M194" s="11">
        <f>SUM(Data!M194:M205)</f>
        <v>140296</v>
      </c>
      <c r="O194" s="11">
        <f t="shared" si="4"/>
        <v>190774</v>
      </c>
      <c r="P194" s="11">
        <f t="shared" si="5"/>
        <v>163342</v>
      </c>
    </row>
    <row r="195" spans="1:16" x14ac:dyDescent="0.25">
      <c r="A195" s="4">
        <v>40878</v>
      </c>
      <c r="B195" s="11">
        <f>SUM(Data!B195:B206)</f>
        <v>7548</v>
      </c>
      <c r="C195" s="11">
        <f>SUM(Data!C195:C206)</f>
        <v>5622</v>
      </c>
      <c r="D195" s="11">
        <f>SUM(Data!D195:D206)</f>
        <v>180</v>
      </c>
      <c r="E195" s="11">
        <f>SUM(Data!E195:E206)</f>
        <v>164</v>
      </c>
      <c r="F195" s="11">
        <f>SUM(Data!F195:F206)</f>
        <v>1582</v>
      </c>
      <c r="G195" s="6"/>
      <c r="H195" s="4">
        <v>40878</v>
      </c>
      <c r="I195" s="11">
        <f>SUM(Data!I195:I206)</f>
        <v>1244196</v>
      </c>
      <c r="J195" s="11">
        <f>SUM(Data!J195:J206)</f>
        <v>1077102</v>
      </c>
      <c r="K195" s="11">
        <f>SUM(Data!K195:K206)</f>
        <v>17817</v>
      </c>
      <c r="L195" s="11">
        <f>SUM(Data!L195:L206)</f>
        <v>14790</v>
      </c>
      <c r="M195" s="11">
        <f>SUM(Data!M195:M206)</f>
        <v>134487</v>
      </c>
      <c r="O195" s="11">
        <f t="shared" si="4"/>
        <v>191587</v>
      </c>
      <c r="P195" s="11">
        <f t="shared" si="5"/>
        <v>164838</v>
      </c>
    </row>
    <row r="196" spans="1:16" x14ac:dyDescent="0.25">
      <c r="A196" s="4">
        <v>40909</v>
      </c>
      <c r="B196" s="11">
        <f>SUM(Data!B196:B207)</f>
        <v>7647</v>
      </c>
      <c r="C196" s="11">
        <f>SUM(Data!C196:C207)</f>
        <v>5686</v>
      </c>
      <c r="D196" s="11">
        <f>SUM(Data!D196:D207)</f>
        <v>180</v>
      </c>
      <c r="E196" s="11">
        <f>SUM(Data!E196:E207)</f>
        <v>174</v>
      </c>
      <c r="F196" s="11">
        <f>SUM(Data!F196:F207)</f>
        <v>1607</v>
      </c>
      <c r="G196" s="6"/>
      <c r="H196" s="4">
        <v>40909</v>
      </c>
      <c r="I196" s="11">
        <f>SUM(Data!I196:I207)</f>
        <v>1258329</v>
      </c>
      <c r="J196" s="11">
        <f>SUM(Data!J196:J207)</f>
        <v>1086883</v>
      </c>
      <c r="K196" s="11">
        <f>SUM(Data!K196:K207)</f>
        <v>17817</v>
      </c>
      <c r="L196" s="11">
        <f>SUM(Data!L196:L207)</f>
        <v>15681</v>
      </c>
      <c r="M196" s="11">
        <f>SUM(Data!M196:M207)</f>
        <v>137948</v>
      </c>
      <c r="O196" s="11">
        <f t="shared" ref="O196:O259" si="6">ROUND(1000*(J196/C196),0)</f>
        <v>191151</v>
      </c>
      <c r="P196" s="11">
        <f t="shared" ref="P196:P259" si="7">ROUND(1000*(I196/B196),0)</f>
        <v>164552</v>
      </c>
    </row>
    <row r="197" spans="1:16" x14ac:dyDescent="0.25">
      <c r="A197" s="4">
        <v>40940</v>
      </c>
      <c r="B197" s="11">
        <f>SUM(Data!B197:B208)</f>
        <v>7796</v>
      </c>
      <c r="C197" s="11">
        <f>SUM(Data!C197:C208)</f>
        <v>5787</v>
      </c>
      <c r="D197" s="11">
        <f>SUM(Data!D197:D208)</f>
        <v>180</v>
      </c>
      <c r="E197" s="11">
        <f>SUM(Data!E197:E208)</f>
        <v>169</v>
      </c>
      <c r="F197" s="11">
        <f>SUM(Data!F197:F208)</f>
        <v>1660</v>
      </c>
      <c r="G197" s="6"/>
      <c r="H197" s="4">
        <v>40940</v>
      </c>
      <c r="I197" s="11">
        <f>SUM(Data!I197:I208)</f>
        <v>1285712</v>
      </c>
      <c r="J197" s="11">
        <f>SUM(Data!J197:J208)</f>
        <v>1108092</v>
      </c>
      <c r="K197" s="11">
        <f>SUM(Data!K197:K208)</f>
        <v>17970</v>
      </c>
      <c r="L197" s="11">
        <f>SUM(Data!L197:L208)</f>
        <v>15367</v>
      </c>
      <c r="M197" s="11">
        <f>SUM(Data!M197:M208)</f>
        <v>144283</v>
      </c>
      <c r="O197" s="11">
        <f t="shared" si="6"/>
        <v>191480</v>
      </c>
      <c r="P197" s="11">
        <f t="shared" si="7"/>
        <v>164919</v>
      </c>
    </row>
    <row r="198" spans="1:16" x14ac:dyDescent="0.25">
      <c r="A198" s="4">
        <v>40969</v>
      </c>
      <c r="B198" s="11">
        <f>SUM(Data!B198:B209)</f>
        <v>7878</v>
      </c>
      <c r="C198" s="11">
        <f>SUM(Data!C198:C209)</f>
        <v>5820</v>
      </c>
      <c r="D198" s="11">
        <f>SUM(Data!D198:D209)</f>
        <v>172</v>
      </c>
      <c r="E198" s="11">
        <f>SUM(Data!E198:E209)</f>
        <v>161</v>
      </c>
      <c r="F198" s="11">
        <f>SUM(Data!F198:F209)</f>
        <v>1725</v>
      </c>
      <c r="G198" s="6"/>
      <c r="H198" s="4">
        <v>40969</v>
      </c>
      <c r="I198" s="11">
        <f>SUM(Data!I198:I209)</f>
        <v>1307740</v>
      </c>
      <c r="J198" s="11">
        <f>SUM(Data!J198:J209)</f>
        <v>1124868</v>
      </c>
      <c r="K198" s="11">
        <f>SUM(Data!K198:K209)</f>
        <v>17394</v>
      </c>
      <c r="L198" s="11">
        <f>SUM(Data!L198:L209)</f>
        <v>14863</v>
      </c>
      <c r="M198" s="11">
        <f>SUM(Data!M198:M209)</f>
        <v>150615</v>
      </c>
      <c r="O198" s="11">
        <f t="shared" si="6"/>
        <v>193276</v>
      </c>
      <c r="P198" s="11">
        <f t="shared" si="7"/>
        <v>165999</v>
      </c>
    </row>
    <row r="199" spans="1:16" x14ac:dyDescent="0.25">
      <c r="A199" s="4">
        <v>41000</v>
      </c>
      <c r="B199" s="11">
        <f>SUM(Data!B199:B210)</f>
        <v>7592</v>
      </c>
      <c r="C199" s="11">
        <f>SUM(Data!C199:C210)</f>
        <v>5965</v>
      </c>
      <c r="D199" s="11">
        <f>SUM(Data!D199:D210)</f>
        <v>184</v>
      </c>
      <c r="E199" s="11">
        <f>SUM(Data!E199:E210)</f>
        <v>154</v>
      </c>
      <c r="F199" s="11">
        <f>SUM(Data!F199:F210)</f>
        <v>1289</v>
      </c>
      <c r="G199" s="6"/>
      <c r="H199" s="4">
        <v>41000</v>
      </c>
      <c r="I199" s="11">
        <f>SUM(Data!I199:I210)</f>
        <v>1303906</v>
      </c>
      <c r="J199" s="11">
        <f>SUM(Data!J199:J210)</f>
        <v>1157339</v>
      </c>
      <c r="K199" s="11">
        <f>SUM(Data!K199:K210)</f>
        <v>18498</v>
      </c>
      <c r="L199" s="11">
        <f>SUM(Data!L199:L210)</f>
        <v>14828</v>
      </c>
      <c r="M199" s="11">
        <f>SUM(Data!M199:M210)</f>
        <v>113241</v>
      </c>
      <c r="O199" s="11">
        <f t="shared" si="6"/>
        <v>194022</v>
      </c>
      <c r="P199" s="11">
        <f t="shared" si="7"/>
        <v>171747</v>
      </c>
    </row>
    <row r="200" spans="1:16" x14ac:dyDescent="0.25">
      <c r="A200" s="4">
        <v>41030</v>
      </c>
      <c r="B200" s="11">
        <f>SUM(Data!B200:B211)</f>
        <v>8054</v>
      </c>
      <c r="C200" s="11">
        <f>SUM(Data!C200:C211)</f>
        <v>6097</v>
      </c>
      <c r="D200" s="11">
        <f>SUM(Data!D200:D211)</f>
        <v>192</v>
      </c>
      <c r="E200" s="11">
        <f>SUM(Data!E200:E211)</f>
        <v>137</v>
      </c>
      <c r="F200" s="11">
        <f>SUM(Data!F200:F211)</f>
        <v>1628</v>
      </c>
      <c r="G200" s="6"/>
      <c r="H200" s="4">
        <v>41030</v>
      </c>
      <c r="I200" s="11">
        <f>SUM(Data!I200:I211)</f>
        <v>1380181</v>
      </c>
      <c r="J200" s="11">
        <f>SUM(Data!J200:J211)</f>
        <v>1191189</v>
      </c>
      <c r="K200" s="11">
        <f>SUM(Data!K200:K211)</f>
        <v>18895</v>
      </c>
      <c r="L200" s="11">
        <f>SUM(Data!L200:L211)</f>
        <v>10609</v>
      </c>
      <c r="M200" s="11">
        <f>SUM(Data!M200:M211)</f>
        <v>159488</v>
      </c>
      <c r="O200" s="11">
        <f t="shared" si="6"/>
        <v>195373</v>
      </c>
      <c r="P200" s="11">
        <f t="shared" si="7"/>
        <v>171366</v>
      </c>
    </row>
    <row r="201" spans="1:16" x14ac:dyDescent="0.25">
      <c r="A201" s="4">
        <v>41061</v>
      </c>
      <c r="B201" s="11">
        <f>SUM(Data!B201:B212)</f>
        <v>8143</v>
      </c>
      <c r="C201" s="11">
        <f>SUM(Data!C201:C212)</f>
        <v>6152</v>
      </c>
      <c r="D201" s="11">
        <f>SUM(Data!D201:D212)</f>
        <v>202</v>
      </c>
      <c r="E201" s="11">
        <f>SUM(Data!E201:E212)</f>
        <v>157</v>
      </c>
      <c r="F201" s="11">
        <f>SUM(Data!F201:F212)</f>
        <v>1632</v>
      </c>
      <c r="G201" s="6"/>
      <c r="H201" s="4">
        <v>41061</v>
      </c>
      <c r="I201" s="11">
        <f>SUM(Data!I201:I212)</f>
        <v>1398969</v>
      </c>
      <c r="J201" s="11">
        <f>SUM(Data!J201:J212)</f>
        <v>1204605</v>
      </c>
      <c r="K201" s="11">
        <f>SUM(Data!K201:K212)</f>
        <v>19514</v>
      </c>
      <c r="L201" s="11">
        <f>SUM(Data!L201:L212)</f>
        <v>12371</v>
      </c>
      <c r="M201" s="11">
        <f>SUM(Data!M201:M212)</f>
        <v>162479</v>
      </c>
      <c r="O201" s="11">
        <f t="shared" si="6"/>
        <v>195807</v>
      </c>
      <c r="P201" s="11">
        <f t="shared" si="7"/>
        <v>171800</v>
      </c>
    </row>
    <row r="202" spans="1:16" x14ac:dyDescent="0.25">
      <c r="A202" s="4">
        <v>41091</v>
      </c>
      <c r="B202" s="11">
        <f>SUM(Data!B202:B213)</f>
        <v>8420</v>
      </c>
      <c r="C202" s="11">
        <f>SUM(Data!C202:C213)</f>
        <v>6430</v>
      </c>
      <c r="D202" s="11">
        <f>SUM(Data!D202:D213)</f>
        <v>198</v>
      </c>
      <c r="E202" s="11">
        <f>SUM(Data!E202:E213)</f>
        <v>164</v>
      </c>
      <c r="F202" s="11">
        <f>SUM(Data!F202:F213)</f>
        <v>1628</v>
      </c>
      <c r="G202" s="6"/>
      <c r="H202" s="4">
        <v>41091</v>
      </c>
      <c r="I202" s="11">
        <f>SUM(Data!I202:I213)</f>
        <v>1449298</v>
      </c>
      <c r="J202" s="11">
        <f>SUM(Data!J202:J213)</f>
        <v>1252795</v>
      </c>
      <c r="K202" s="11">
        <f>SUM(Data!K202:K213)</f>
        <v>19268</v>
      </c>
      <c r="L202" s="11">
        <f>SUM(Data!L202:L213)</f>
        <v>13064</v>
      </c>
      <c r="M202" s="11">
        <f>SUM(Data!M202:M213)</f>
        <v>164171</v>
      </c>
      <c r="O202" s="11">
        <f t="shared" si="6"/>
        <v>194836</v>
      </c>
      <c r="P202" s="11">
        <f t="shared" si="7"/>
        <v>172126</v>
      </c>
    </row>
    <row r="203" spans="1:16" x14ac:dyDescent="0.25">
      <c r="A203" s="4">
        <v>41122</v>
      </c>
      <c r="B203" s="11">
        <f>SUM(Data!B203:B214)</f>
        <v>8651</v>
      </c>
      <c r="C203" s="11">
        <f>SUM(Data!C203:C214)</f>
        <v>6506</v>
      </c>
      <c r="D203" s="11">
        <f>SUM(Data!D203:D214)</f>
        <v>174</v>
      </c>
      <c r="E203" s="11">
        <f>SUM(Data!E203:E214)</f>
        <v>155</v>
      </c>
      <c r="F203" s="11">
        <f>SUM(Data!F203:F214)</f>
        <v>1816</v>
      </c>
      <c r="G203" s="6"/>
      <c r="H203" s="4">
        <v>41122</v>
      </c>
      <c r="I203" s="11">
        <f>SUM(Data!I203:I214)</f>
        <v>1482043</v>
      </c>
      <c r="J203" s="11">
        <f>SUM(Data!J203:J214)</f>
        <v>1260395</v>
      </c>
      <c r="K203" s="11">
        <f>SUM(Data!K203:K214)</f>
        <v>18162</v>
      </c>
      <c r="L203" s="11">
        <f>SUM(Data!L203:L214)</f>
        <v>12378</v>
      </c>
      <c r="M203" s="11">
        <f>SUM(Data!M203:M214)</f>
        <v>191108</v>
      </c>
      <c r="O203" s="11">
        <f t="shared" si="6"/>
        <v>193728</v>
      </c>
      <c r="P203" s="11">
        <f t="shared" si="7"/>
        <v>171315</v>
      </c>
    </row>
    <row r="204" spans="1:16" x14ac:dyDescent="0.25">
      <c r="A204" s="4">
        <v>41153</v>
      </c>
      <c r="B204" s="11">
        <f>SUM(Data!B204:B215)</f>
        <v>9036</v>
      </c>
      <c r="C204" s="11">
        <f>SUM(Data!C204:C215)</f>
        <v>6673</v>
      </c>
      <c r="D204" s="11">
        <f>SUM(Data!D204:D215)</f>
        <v>168</v>
      </c>
      <c r="E204" s="11">
        <f>SUM(Data!E204:E215)</f>
        <v>161</v>
      </c>
      <c r="F204" s="11">
        <f>SUM(Data!F204:F215)</f>
        <v>2034</v>
      </c>
      <c r="G204" s="6"/>
      <c r="H204" s="4">
        <v>41153</v>
      </c>
      <c r="I204" s="11">
        <f>SUM(Data!I204:I215)</f>
        <v>1552305</v>
      </c>
      <c r="J204" s="11">
        <f>SUM(Data!J204:J215)</f>
        <v>1288158</v>
      </c>
      <c r="K204" s="11">
        <f>SUM(Data!K204:K215)</f>
        <v>17626</v>
      </c>
      <c r="L204" s="11">
        <f>SUM(Data!L204:L215)</f>
        <v>12705</v>
      </c>
      <c r="M204" s="11">
        <f>SUM(Data!M204:M215)</f>
        <v>233816</v>
      </c>
      <c r="O204" s="11">
        <f t="shared" si="6"/>
        <v>193040</v>
      </c>
      <c r="P204" s="11">
        <f t="shared" si="7"/>
        <v>171791</v>
      </c>
    </row>
    <row r="205" spans="1:16" x14ac:dyDescent="0.25">
      <c r="A205" s="4">
        <v>41183</v>
      </c>
      <c r="B205" s="11">
        <f>SUM(Data!B205:B216)</f>
        <v>9542</v>
      </c>
      <c r="C205" s="11">
        <f>SUM(Data!C205:C216)</f>
        <v>7044</v>
      </c>
      <c r="D205" s="11">
        <f>SUM(Data!D205:D216)</f>
        <v>186</v>
      </c>
      <c r="E205" s="11">
        <f>SUM(Data!E205:E216)</f>
        <v>176</v>
      </c>
      <c r="F205" s="11">
        <f>SUM(Data!F205:F216)</f>
        <v>2136</v>
      </c>
      <c r="G205" s="6"/>
      <c r="H205" s="4">
        <v>41183</v>
      </c>
      <c r="I205" s="11">
        <f>SUM(Data!I205:I216)</f>
        <v>1636191</v>
      </c>
      <c r="J205" s="11">
        <f>SUM(Data!J205:J216)</f>
        <v>1358331</v>
      </c>
      <c r="K205" s="11">
        <f>SUM(Data!K205:K216)</f>
        <v>19975</v>
      </c>
      <c r="L205" s="11">
        <f>SUM(Data!L205:L216)</f>
        <v>14402</v>
      </c>
      <c r="M205" s="11">
        <f>SUM(Data!M205:M216)</f>
        <v>243483</v>
      </c>
      <c r="O205" s="11">
        <f t="shared" si="6"/>
        <v>192835</v>
      </c>
      <c r="P205" s="11">
        <f t="shared" si="7"/>
        <v>171473</v>
      </c>
    </row>
    <row r="206" spans="1:16" x14ac:dyDescent="0.25">
      <c r="A206" s="4">
        <v>41214</v>
      </c>
      <c r="B206" s="11">
        <f>SUM(Data!B206:B217)</f>
        <v>9908</v>
      </c>
      <c r="C206" s="11">
        <f>SUM(Data!C206:C217)</f>
        <v>7246</v>
      </c>
      <c r="D206" s="11">
        <f>SUM(Data!D206:D217)</f>
        <v>186</v>
      </c>
      <c r="E206" s="11">
        <f>SUM(Data!E206:E217)</f>
        <v>188</v>
      </c>
      <c r="F206" s="11">
        <f>SUM(Data!F206:F217)</f>
        <v>2288</v>
      </c>
      <c r="G206" s="6"/>
      <c r="H206" s="4">
        <v>41214</v>
      </c>
      <c r="I206" s="11">
        <f>SUM(Data!I206:I217)</f>
        <v>1683164</v>
      </c>
      <c r="J206" s="11">
        <f>SUM(Data!J206:J217)</f>
        <v>1398504</v>
      </c>
      <c r="K206" s="11">
        <f>SUM(Data!K206:K217)</f>
        <v>19746</v>
      </c>
      <c r="L206" s="11">
        <f>SUM(Data!L206:L217)</f>
        <v>14964</v>
      </c>
      <c r="M206" s="11">
        <f>SUM(Data!M206:M217)</f>
        <v>249950</v>
      </c>
      <c r="O206" s="11">
        <f t="shared" si="6"/>
        <v>193004</v>
      </c>
      <c r="P206" s="11">
        <f t="shared" si="7"/>
        <v>169879</v>
      </c>
    </row>
    <row r="207" spans="1:16" x14ac:dyDescent="0.25">
      <c r="A207" s="4">
        <v>41244</v>
      </c>
      <c r="B207" s="11">
        <f>SUM(Data!B207:B218)</f>
        <v>9876</v>
      </c>
      <c r="C207" s="11">
        <f>SUM(Data!C207:C218)</f>
        <v>7172</v>
      </c>
      <c r="D207" s="11">
        <f>SUM(Data!D207:D218)</f>
        <v>186</v>
      </c>
      <c r="E207" s="11">
        <f>SUM(Data!E207:E218)</f>
        <v>176</v>
      </c>
      <c r="F207" s="11">
        <f>SUM(Data!F207:F218)</f>
        <v>2342</v>
      </c>
      <c r="G207" s="6"/>
      <c r="H207" s="4">
        <v>41244</v>
      </c>
      <c r="I207" s="11">
        <f>SUM(Data!I207:I218)</f>
        <v>1679504</v>
      </c>
      <c r="J207" s="11">
        <f>SUM(Data!J207:J218)</f>
        <v>1386795</v>
      </c>
      <c r="K207" s="11">
        <f>SUM(Data!K207:K218)</f>
        <v>19557</v>
      </c>
      <c r="L207" s="11">
        <f>SUM(Data!L207:L218)</f>
        <v>13859</v>
      </c>
      <c r="M207" s="11">
        <f>SUM(Data!M207:M218)</f>
        <v>259293</v>
      </c>
      <c r="O207" s="11">
        <f t="shared" si="6"/>
        <v>193362</v>
      </c>
      <c r="P207" s="11">
        <f t="shared" si="7"/>
        <v>170059</v>
      </c>
    </row>
    <row r="208" spans="1:16" x14ac:dyDescent="0.25">
      <c r="A208" s="4">
        <v>41275</v>
      </c>
      <c r="B208" s="11">
        <f>SUM(Data!B208:B219)</f>
        <v>9935</v>
      </c>
      <c r="C208" s="11">
        <f>SUM(Data!C208:C219)</f>
        <v>7299</v>
      </c>
      <c r="D208" s="11">
        <f>SUM(Data!D208:D219)</f>
        <v>196</v>
      </c>
      <c r="E208" s="11">
        <f>SUM(Data!E208:E219)</f>
        <v>170</v>
      </c>
      <c r="F208" s="11">
        <f>SUM(Data!F208:F219)</f>
        <v>2270</v>
      </c>
      <c r="G208" s="6"/>
      <c r="H208" s="4">
        <v>41275</v>
      </c>
      <c r="I208" s="11">
        <f>SUM(Data!I208:I219)</f>
        <v>1700772</v>
      </c>
      <c r="J208" s="11">
        <f>SUM(Data!J208:J219)</f>
        <v>1412832</v>
      </c>
      <c r="K208" s="11">
        <f>SUM(Data!K208:K219)</f>
        <v>20103</v>
      </c>
      <c r="L208" s="11">
        <f>SUM(Data!L208:L219)</f>
        <v>13470</v>
      </c>
      <c r="M208" s="11">
        <f>SUM(Data!M208:M219)</f>
        <v>254367</v>
      </c>
      <c r="O208" s="11">
        <f t="shared" si="6"/>
        <v>193565</v>
      </c>
      <c r="P208" s="11">
        <f t="shared" si="7"/>
        <v>171190</v>
      </c>
    </row>
    <row r="209" spans="1:19" x14ac:dyDescent="0.25">
      <c r="A209" s="4">
        <v>41306</v>
      </c>
      <c r="B209" s="11">
        <f>SUM(Data!B209:B220)</f>
        <v>10007</v>
      </c>
      <c r="C209" s="11">
        <f>SUM(Data!C209:C220)</f>
        <v>7326</v>
      </c>
      <c r="D209" s="11">
        <f>SUM(Data!D209:D220)</f>
        <v>200</v>
      </c>
      <c r="E209" s="11">
        <f>SUM(Data!E209:E220)</f>
        <v>170</v>
      </c>
      <c r="F209" s="11">
        <f>SUM(Data!F209:F220)</f>
        <v>2311</v>
      </c>
      <c r="G209" s="6"/>
      <c r="H209" s="4">
        <v>41306</v>
      </c>
      <c r="I209" s="11">
        <f>SUM(Data!I209:I220)</f>
        <v>1713677</v>
      </c>
      <c r="J209" s="11">
        <f>SUM(Data!J209:J220)</f>
        <v>1421582</v>
      </c>
      <c r="K209" s="11">
        <f>SUM(Data!K209:K220)</f>
        <v>20614</v>
      </c>
      <c r="L209" s="11">
        <f>SUM(Data!L209:L220)</f>
        <v>13570</v>
      </c>
      <c r="M209" s="11">
        <f>SUM(Data!M209:M220)</f>
        <v>257911</v>
      </c>
      <c r="O209" s="11">
        <f t="shared" si="6"/>
        <v>194046</v>
      </c>
      <c r="P209" s="11">
        <f t="shared" si="7"/>
        <v>171248</v>
      </c>
    </row>
    <row r="210" spans="1:19" x14ac:dyDescent="0.25">
      <c r="A210" s="4">
        <v>41334</v>
      </c>
      <c r="B210" s="11">
        <f>SUM(Data!B210:B221)</f>
        <v>9914</v>
      </c>
      <c r="C210" s="11">
        <f>SUM(Data!C210:C221)</f>
        <v>7307</v>
      </c>
      <c r="D210" s="11">
        <f>SUM(Data!D210:D221)</f>
        <v>196</v>
      </c>
      <c r="E210" s="11">
        <f>SUM(Data!E210:E221)</f>
        <v>189</v>
      </c>
      <c r="F210" s="11">
        <f>SUM(Data!F210:F221)</f>
        <v>2222</v>
      </c>
      <c r="G210" s="6"/>
      <c r="H210" s="4">
        <v>41334</v>
      </c>
      <c r="I210" s="11">
        <f>SUM(Data!I210:I221)</f>
        <v>1706810</v>
      </c>
      <c r="J210" s="11">
        <f>SUM(Data!J210:J221)</f>
        <v>1420970</v>
      </c>
      <c r="K210" s="11">
        <f>SUM(Data!K210:K221)</f>
        <v>20225</v>
      </c>
      <c r="L210" s="11">
        <f>SUM(Data!L210:L221)</f>
        <v>15454</v>
      </c>
      <c r="M210" s="11">
        <f>SUM(Data!M210:M221)</f>
        <v>250161</v>
      </c>
      <c r="O210" s="11">
        <f t="shared" si="6"/>
        <v>194467</v>
      </c>
      <c r="P210" s="11">
        <f t="shared" si="7"/>
        <v>172162</v>
      </c>
    </row>
    <row r="211" spans="1:19" x14ac:dyDescent="0.25">
      <c r="A211" s="4">
        <v>41365</v>
      </c>
      <c r="B211" s="11">
        <f>SUM(Data!B211:B222)</f>
        <v>10104</v>
      </c>
      <c r="C211" s="11">
        <f>SUM(Data!C211:C222)</f>
        <v>7416</v>
      </c>
      <c r="D211" s="11">
        <f>SUM(Data!D211:D222)</f>
        <v>212</v>
      </c>
      <c r="E211" s="11">
        <f>SUM(Data!E211:E222)</f>
        <v>185</v>
      </c>
      <c r="F211" s="11">
        <f>SUM(Data!F211:F222)</f>
        <v>2291</v>
      </c>
      <c r="G211" s="6"/>
      <c r="H211" s="4">
        <v>41365</v>
      </c>
      <c r="I211" s="11">
        <f>SUM(Data!I211:I222)</f>
        <v>1785093</v>
      </c>
      <c r="J211" s="11">
        <f>SUM(Data!J211:J222)</f>
        <v>1449957</v>
      </c>
      <c r="K211" s="11">
        <f>SUM(Data!K211:K222)</f>
        <v>23812</v>
      </c>
      <c r="L211" s="11">
        <f>SUM(Data!L211:L222)</f>
        <v>15070</v>
      </c>
      <c r="M211" s="11">
        <f>SUM(Data!M211:M222)</f>
        <v>296254</v>
      </c>
      <c r="O211" s="11">
        <f t="shared" si="6"/>
        <v>195517</v>
      </c>
      <c r="P211" s="11">
        <f t="shared" si="7"/>
        <v>176672</v>
      </c>
    </row>
    <row r="212" spans="1:19" x14ac:dyDescent="0.25">
      <c r="A212" s="4">
        <v>41395</v>
      </c>
      <c r="B212" s="11">
        <f>SUM(Data!B212:B223)</f>
        <v>10062</v>
      </c>
      <c r="C212" s="11">
        <f>SUM(Data!C212:C223)</f>
        <v>7467</v>
      </c>
      <c r="D212" s="11">
        <f>SUM(Data!D212:D223)</f>
        <v>204</v>
      </c>
      <c r="E212" s="11">
        <f>SUM(Data!E212:E223)</f>
        <v>170</v>
      </c>
      <c r="F212" s="11">
        <f>SUM(Data!F212:F223)</f>
        <v>2221</v>
      </c>
      <c r="G212" s="6"/>
      <c r="H212" s="4">
        <v>41395</v>
      </c>
      <c r="I212" s="11">
        <f>SUM(Data!I212:I223)</f>
        <v>1780665</v>
      </c>
      <c r="J212" s="11">
        <f>SUM(Data!J212:J223)</f>
        <v>1468630</v>
      </c>
      <c r="K212" s="11">
        <f>SUM(Data!K212:K223)</f>
        <v>23443</v>
      </c>
      <c r="L212" s="11">
        <f>SUM(Data!L212:L223)</f>
        <v>14483</v>
      </c>
      <c r="M212" s="11">
        <f>SUM(Data!M212:M223)</f>
        <v>274109</v>
      </c>
      <c r="O212" s="11">
        <f t="shared" si="6"/>
        <v>196683</v>
      </c>
      <c r="P212" s="11">
        <f t="shared" si="7"/>
        <v>176969</v>
      </c>
    </row>
    <row r="213" spans="1:19" x14ac:dyDescent="0.25">
      <c r="A213" s="4">
        <v>41426</v>
      </c>
      <c r="B213" s="11">
        <f>SUM(Data!B213:B224)</f>
        <v>9984</v>
      </c>
      <c r="C213" s="11">
        <f>SUM(Data!C213:C224)</f>
        <v>7420</v>
      </c>
      <c r="D213" s="11">
        <f>SUM(Data!D213:D224)</f>
        <v>192</v>
      </c>
      <c r="E213" s="11">
        <f>SUM(Data!E213:E224)</f>
        <v>159</v>
      </c>
      <c r="F213" s="11">
        <f>SUM(Data!F213:F224)</f>
        <v>2213</v>
      </c>
      <c r="G213" s="6"/>
      <c r="H213" s="4">
        <v>41426</v>
      </c>
      <c r="I213" s="11">
        <f>SUM(Data!I213:I224)</f>
        <v>1782275</v>
      </c>
      <c r="J213" s="11">
        <f>SUM(Data!J213:J224)</f>
        <v>1472914</v>
      </c>
      <c r="K213" s="11">
        <f>SUM(Data!K213:K224)</f>
        <v>23192</v>
      </c>
      <c r="L213" s="11">
        <f>SUM(Data!L213:L224)</f>
        <v>13912</v>
      </c>
      <c r="M213" s="11">
        <f>SUM(Data!M213:M224)</f>
        <v>272257</v>
      </c>
      <c r="O213" s="11">
        <f t="shared" si="6"/>
        <v>198506</v>
      </c>
      <c r="P213" s="11">
        <f t="shared" si="7"/>
        <v>178513</v>
      </c>
    </row>
    <row r="214" spans="1:19" x14ac:dyDescent="0.25">
      <c r="A214" s="4">
        <v>41456</v>
      </c>
      <c r="B214" s="11">
        <f>SUM(Data!B214:B225)</f>
        <v>10284</v>
      </c>
      <c r="C214" s="11">
        <f>SUM(Data!C214:C225)</f>
        <v>7531</v>
      </c>
      <c r="D214" s="11">
        <f>SUM(Data!D214:D225)</f>
        <v>204</v>
      </c>
      <c r="E214" s="11">
        <f>SUM(Data!E214:E225)</f>
        <v>147</v>
      </c>
      <c r="F214" s="11">
        <f>SUM(Data!F214:F225)</f>
        <v>2402</v>
      </c>
      <c r="G214" s="6"/>
      <c r="H214" s="4">
        <v>41456</v>
      </c>
      <c r="I214" s="11">
        <f>SUM(Data!I214:I225)</f>
        <v>1840390</v>
      </c>
      <c r="J214" s="11">
        <f>SUM(Data!J214:J225)</f>
        <v>1502164</v>
      </c>
      <c r="K214" s="11">
        <f>SUM(Data!K214:K225)</f>
        <v>24644</v>
      </c>
      <c r="L214" s="11">
        <f>SUM(Data!L214:L225)</f>
        <v>12829</v>
      </c>
      <c r="M214" s="11">
        <f>SUM(Data!M214:M225)</f>
        <v>300753</v>
      </c>
      <c r="O214" s="11">
        <f t="shared" si="6"/>
        <v>199464</v>
      </c>
      <c r="P214" s="11">
        <f t="shared" si="7"/>
        <v>178957</v>
      </c>
    </row>
    <row r="215" spans="1:19" x14ac:dyDescent="0.25">
      <c r="A215" s="4">
        <v>41487</v>
      </c>
      <c r="B215" s="11">
        <f>SUM(Data!B215:B226)</f>
        <v>10363</v>
      </c>
      <c r="C215" s="11">
        <f>SUM(Data!C215:C226)</f>
        <v>7659</v>
      </c>
      <c r="D215" s="11">
        <f>SUM(Data!D215:D226)</f>
        <v>212</v>
      </c>
      <c r="E215" s="11">
        <f>SUM(Data!E215:E226)</f>
        <v>154</v>
      </c>
      <c r="F215" s="11">
        <f>SUM(Data!F215:F226)</f>
        <v>2338</v>
      </c>
      <c r="G215" s="6"/>
      <c r="H215" s="4">
        <v>41487</v>
      </c>
      <c r="I215" s="11">
        <f>SUM(Data!I215:I226)</f>
        <v>1858666</v>
      </c>
      <c r="J215" s="11">
        <f>SUM(Data!J215:J226)</f>
        <v>1537385</v>
      </c>
      <c r="K215" s="11">
        <f>SUM(Data!K215:K226)</f>
        <v>25822</v>
      </c>
      <c r="L215" s="11">
        <f>SUM(Data!L215:L226)</f>
        <v>13946</v>
      </c>
      <c r="M215" s="11">
        <f>SUM(Data!M215:M226)</f>
        <v>281513</v>
      </c>
      <c r="O215" s="11">
        <f t="shared" si="6"/>
        <v>200729</v>
      </c>
      <c r="P215" s="11">
        <f t="shared" si="7"/>
        <v>179356</v>
      </c>
    </row>
    <row r="216" spans="1:19" x14ac:dyDescent="0.25">
      <c r="A216" s="4">
        <v>41518</v>
      </c>
      <c r="B216" s="11">
        <f>SUM(Data!B216:B227)</f>
        <v>10224</v>
      </c>
      <c r="C216" s="11">
        <f>SUM(Data!C216:C227)</f>
        <v>7738</v>
      </c>
      <c r="D216" s="11">
        <f>SUM(Data!D216:D227)</f>
        <v>216</v>
      </c>
      <c r="E216" s="11">
        <f>SUM(Data!E216:E227)</f>
        <v>141</v>
      </c>
      <c r="F216" s="11">
        <f>SUM(Data!F216:F227)</f>
        <v>2129</v>
      </c>
      <c r="G216" s="6"/>
      <c r="H216" s="4">
        <v>41518</v>
      </c>
      <c r="I216" s="11">
        <f>SUM(Data!I216:I227)</f>
        <v>1854900</v>
      </c>
      <c r="J216" s="11">
        <f>SUM(Data!J216:J227)</f>
        <v>1568922</v>
      </c>
      <c r="K216" s="11">
        <f>SUM(Data!K216:K227)</f>
        <v>25848</v>
      </c>
      <c r="L216" s="11">
        <f>SUM(Data!L216:L227)</f>
        <v>13167</v>
      </c>
      <c r="M216" s="11">
        <f>SUM(Data!M216:M227)</f>
        <v>246963</v>
      </c>
      <c r="O216" s="11">
        <f t="shared" si="6"/>
        <v>202755</v>
      </c>
      <c r="P216" s="11">
        <f t="shared" si="7"/>
        <v>181426</v>
      </c>
    </row>
    <row r="217" spans="1:19" x14ac:dyDescent="0.25">
      <c r="A217" s="4">
        <v>41548</v>
      </c>
      <c r="B217" s="11">
        <f>SUM(Data!B217:B228)</f>
        <v>10808</v>
      </c>
      <c r="C217" s="11">
        <f>SUM(Data!C217:C228)</f>
        <v>7721</v>
      </c>
      <c r="D217" s="11">
        <f>SUM(Data!D217:D228)</f>
        <v>268</v>
      </c>
      <c r="E217" s="11">
        <f>SUM(Data!E217:E228)</f>
        <v>149</v>
      </c>
      <c r="F217" s="11">
        <f>SUM(Data!F217:F228)</f>
        <v>2670</v>
      </c>
      <c r="G217" s="6"/>
      <c r="H217" s="4">
        <v>41548</v>
      </c>
      <c r="I217" s="11">
        <f>SUM(Data!I217:I228)</f>
        <v>1929804</v>
      </c>
      <c r="J217" s="11">
        <f>SUM(Data!J217:J228)</f>
        <v>1583013</v>
      </c>
      <c r="K217" s="11">
        <f>SUM(Data!K217:K228)</f>
        <v>30745</v>
      </c>
      <c r="L217" s="11">
        <f>SUM(Data!L217:L228)</f>
        <v>13900</v>
      </c>
      <c r="M217" s="11">
        <f>SUM(Data!M217:M228)</f>
        <v>302146</v>
      </c>
      <c r="O217" s="11">
        <f t="shared" si="6"/>
        <v>205027</v>
      </c>
      <c r="P217" s="11">
        <f t="shared" si="7"/>
        <v>178553</v>
      </c>
    </row>
    <row r="218" spans="1:19" x14ac:dyDescent="0.25">
      <c r="A218" s="4">
        <v>41579</v>
      </c>
      <c r="B218" s="11">
        <f>SUM(Data!B218:B229)</f>
        <v>10899</v>
      </c>
      <c r="C218" s="11">
        <f>SUM(Data!C218:C229)</f>
        <v>7847</v>
      </c>
      <c r="D218" s="11">
        <f>SUM(Data!D218:D229)</f>
        <v>270</v>
      </c>
      <c r="E218" s="11">
        <f>SUM(Data!E218:E229)</f>
        <v>129</v>
      </c>
      <c r="F218" s="11">
        <f>SUM(Data!F218:F229)</f>
        <v>2653</v>
      </c>
      <c r="G218" s="6"/>
      <c r="H218" s="4">
        <v>41579</v>
      </c>
      <c r="I218" s="11">
        <f>SUM(Data!I218:I229)</f>
        <v>1963908</v>
      </c>
      <c r="J218" s="11">
        <f>SUM(Data!J218:J229)</f>
        <v>1601502</v>
      </c>
      <c r="K218" s="11">
        <f>SUM(Data!K218:K229)</f>
        <v>30700</v>
      </c>
      <c r="L218" s="11">
        <f>SUM(Data!L218:L229)</f>
        <v>12523</v>
      </c>
      <c r="M218" s="11">
        <f>SUM(Data!M218:M229)</f>
        <v>319183</v>
      </c>
      <c r="O218" s="11">
        <f t="shared" si="6"/>
        <v>204091</v>
      </c>
      <c r="P218" s="11">
        <f t="shared" si="7"/>
        <v>180192</v>
      </c>
      <c r="R218" s="13"/>
      <c r="S218" s="13"/>
    </row>
    <row r="219" spans="1:19" x14ac:dyDescent="0.25">
      <c r="A219" s="4">
        <v>41609</v>
      </c>
      <c r="B219" s="11">
        <f>SUM(Data!B219:B230)</f>
        <v>10797</v>
      </c>
      <c r="C219" s="11">
        <f>SUM(Data!C219:C230)</f>
        <v>7802</v>
      </c>
      <c r="D219" s="11">
        <f>SUM(Data!D219:D230)</f>
        <v>270</v>
      </c>
      <c r="E219" s="11">
        <f>SUM(Data!E219:E230)</f>
        <v>130</v>
      </c>
      <c r="F219" s="11">
        <f>SUM(Data!F219:F230)</f>
        <v>2595</v>
      </c>
      <c r="G219" s="6"/>
      <c r="H219" s="4">
        <v>41609</v>
      </c>
      <c r="I219" s="11">
        <f>SUM(Data!I219:I230)</f>
        <v>1959008</v>
      </c>
      <c r="J219" s="11">
        <f>SUM(Data!J219:J230)</f>
        <v>1603964</v>
      </c>
      <c r="K219" s="11">
        <f>SUM(Data!K219:K230)</f>
        <v>30870</v>
      </c>
      <c r="L219" s="11">
        <f>SUM(Data!L219:L230)</f>
        <v>12576</v>
      </c>
      <c r="M219" s="11">
        <f>SUM(Data!M219:M230)</f>
        <v>311598</v>
      </c>
      <c r="O219" s="11">
        <f t="shared" si="6"/>
        <v>205584</v>
      </c>
      <c r="P219" s="11">
        <f t="shared" si="7"/>
        <v>181440</v>
      </c>
      <c r="R219" s="13"/>
      <c r="S219" s="13"/>
    </row>
    <row r="220" spans="1:19" x14ac:dyDescent="0.25">
      <c r="A220" s="4">
        <v>41640</v>
      </c>
      <c r="B220" s="11">
        <f>SUM(Data!B220:B231)</f>
        <v>10775</v>
      </c>
      <c r="C220" s="11">
        <f>SUM(Data!C220:C231)</f>
        <v>7734</v>
      </c>
      <c r="D220" s="11">
        <f>SUM(Data!D220:D231)</f>
        <v>264</v>
      </c>
      <c r="E220" s="11">
        <f>SUM(Data!E220:E231)</f>
        <v>126</v>
      </c>
      <c r="F220" s="11">
        <f>SUM(Data!F220:F231)</f>
        <v>2651</v>
      </c>
      <c r="G220" s="6"/>
      <c r="H220" s="4">
        <v>41640</v>
      </c>
      <c r="I220" s="11">
        <f>SUM(Data!I220:I231)</f>
        <v>1971172</v>
      </c>
      <c r="J220" s="11">
        <f>SUM(Data!J220:J231)</f>
        <v>1610092</v>
      </c>
      <c r="K220" s="11">
        <f>SUM(Data!K220:K231)</f>
        <v>30812</v>
      </c>
      <c r="L220" s="11">
        <f>SUM(Data!L220:L231)</f>
        <v>12074</v>
      </c>
      <c r="M220" s="11">
        <f>SUM(Data!M220:M231)</f>
        <v>318194</v>
      </c>
      <c r="O220" s="11">
        <f t="shared" si="6"/>
        <v>208184</v>
      </c>
      <c r="P220" s="11">
        <f t="shared" si="7"/>
        <v>182939</v>
      </c>
      <c r="R220" s="13"/>
      <c r="S220" s="13"/>
    </row>
    <row r="221" spans="1:19" x14ac:dyDescent="0.25">
      <c r="A221" s="4">
        <v>41671</v>
      </c>
      <c r="B221" s="11">
        <f>SUM(Data!B221:B232)</f>
        <v>10634</v>
      </c>
      <c r="C221" s="11">
        <f>SUM(Data!C221:C232)</f>
        <v>7561</v>
      </c>
      <c r="D221" s="11">
        <f>SUM(Data!D221:D232)</f>
        <v>262</v>
      </c>
      <c r="E221" s="11">
        <f>SUM(Data!E221:E232)</f>
        <v>132</v>
      </c>
      <c r="F221" s="11">
        <f>SUM(Data!F221:F232)</f>
        <v>2679</v>
      </c>
      <c r="G221" s="6"/>
      <c r="H221" s="4">
        <v>41671</v>
      </c>
      <c r="I221" s="11">
        <f>SUM(Data!I221:I232)</f>
        <v>1952850</v>
      </c>
      <c r="J221" s="11">
        <f>SUM(Data!J221:J232)</f>
        <v>1577555</v>
      </c>
      <c r="K221" s="11">
        <f>SUM(Data!K221:K232)</f>
        <v>30297</v>
      </c>
      <c r="L221" s="11">
        <f>SUM(Data!L221:L232)</f>
        <v>12754</v>
      </c>
      <c r="M221" s="11">
        <f>SUM(Data!M221:M232)</f>
        <v>332244</v>
      </c>
      <c r="O221" s="11">
        <f t="shared" si="6"/>
        <v>208644</v>
      </c>
      <c r="P221" s="11">
        <f t="shared" si="7"/>
        <v>183642</v>
      </c>
      <c r="R221" s="13"/>
      <c r="S221" s="13"/>
    </row>
    <row r="222" spans="1:19" x14ac:dyDescent="0.25">
      <c r="A222" s="4">
        <v>41699</v>
      </c>
      <c r="B222" s="11">
        <f>SUM(Data!B222:B233)</f>
        <v>10714</v>
      </c>
      <c r="C222" s="11">
        <f>SUM(Data!C222:C233)</f>
        <v>7547</v>
      </c>
      <c r="D222" s="11">
        <f>SUM(Data!D222:D233)</f>
        <v>288</v>
      </c>
      <c r="E222" s="11">
        <f>SUM(Data!E222:E233)</f>
        <v>127</v>
      </c>
      <c r="F222" s="11">
        <f>SUM(Data!F222:F233)</f>
        <v>2752</v>
      </c>
      <c r="G222" s="6"/>
      <c r="H222" s="4">
        <v>41699</v>
      </c>
      <c r="I222" s="11">
        <f>SUM(Data!I222:I233)</f>
        <v>1961533</v>
      </c>
      <c r="J222" s="11">
        <f>SUM(Data!J222:J233)</f>
        <v>1576549</v>
      </c>
      <c r="K222" s="11">
        <f>SUM(Data!K222:K233)</f>
        <v>33940</v>
      </c>
      <c r="L222" s="11">
        <f>SUM(Data!L222:L233)</f>
        <v>12184</v>
      </c>
      <c r="M222" s="11">
        <f>SUM(Data!M222:M233)</f>
        <v>338860</v>
      </c>
      <c r="O222" s="11">
        <f t="shared" si="6"/>
        <v>208897</v>
      </c>
      <c r="P222" s="11">
        <f t="shared" si="7"/>
        <v>183081</v>
      </c>
      <c r="R222" s="13"/>
      <c r="S222" s="13"/>
    </row>
    <row r="223" spans="1:19" x14ac:dyDescent="0.25">
      <c r="A223" s="4">
        <v>41730</v>
      </c>
      <c r="B223" s="11">
        <f>SUM(Data!B223:B234)</f>
        <v>11205</v>
      </c>
      <c r="C223" s="11">
        <f>SUM(Data!C223:C234)</f>
        <v>7648</v>
      </c>
      <c r="D223" s="11">
        <f>SUM(Data!D223:D234)</f>
        <v>266</v>
      </c>
      <c r="E223" s="11">
        <f>SUM(Data!E223:E234)</f>
        <v>131</v>
      </c>
      <c r="F223" s="11">
        <f>SUM(Data!F223:F234)</f>
        <v>3160</v>
      </c>
      <c r="G223" s="6"/>
      <c r="H223" s="4">
        <v>41730</v>
      </c>
      <c r="I223" s="11">
        <f>SUM(Data!I223:I234)</f>
        <v>1994815</v>
      </c>
      <c r="J223" s="11">
        <f>SUM(Data!J223:J234)</f>
        <v>1601440</v>
      </c>
      <c r="K223" s="11">
        <f>SUM(Data!K223:K234)</f>
        <v>30370</v>
      </c>
      <c r="L223" s="11">
        <f>SUM(Data!L223:L234)</f>
        <v>12660</v>
      </c>
      <c r="M223" s="11">
        <f>SUM(Data!M223:M234)</f>
        <v>350345</v>
      </c>
      <c r="O223" s="11">
        <f t="shared" si="6"/>
        <v>209393</v>
      </c>
      <c r="P223" s="11">
        <f t="shared" si="7"/>
        <v>178029</v>
      </c>
      <c r="R223" s="13"/>
      <c r="S223" s="13"/>
    </row>
    <row r="224" spans="1:19" x14ac:dyDescent="0.25">
      <c r="A224" s="4">
        <v>41760</v>
      </c>
      <c r="B224" s="11">
        <f>SUM(Data!B224:B235)</f>
        <v>10967</v>
      </c>
      <c r="C224" s="11">
        <f>SUM(Data!C224:C235)</f>
        <v>7570</v>
      </c>
      <c r="D224" s="11">
        <f>SUM(Data!D224:D235)</f>
        <v>270</v>
      </c>
      <c r="E224" s="11">
        <f>SUM(Data!E224:E235)</f>
        <v>132</v>
      </c>
      <c r="F224" s="11">
        <f>SUM(Data!F224:F235)</f>
        <v>2995</v>
      </c>
      <c r="G224" s="6"/>
      <c r="H224" s="4">
        <v>41760</v>
      </c>
      <c r="I224" s="11">
        <f>SUM(Data!I224:I235)</f>
        <v>1977015</v>
      </c>
      <c r="J224" s="11">
        <f>SUM(Data!J224:J235)</f>
        <v>1592809</v>
      </c>
      <c r="K224" s="11">
        <f>SUM(Data!K224:K235)</f>
        <v>31159</v>
      </c>
      <c r="L224" s="11">
        <f>SUM(Data!L224:L235)</f>
        <v>12987</v>
      </c>
      <c r="M224" s="11">
        <f>SUM(Data!M224:M235)</f>
        <v>340060</v>
      </c>
      <c r="O224" s="11">
        <f t="shared" si="6"/>
        <v>210411</v>
      </c>
      <c r="P224" s="11">
        <f t="shared" si="7"/>
        <v>180269</v>
      </c>
      <c r="R224" s="13"/>
      <c r="S224" s="13"/>
    </row>
    <row r="225" spans="1:21" x14ac:dyDescent="0.25">
      <c r="A225" s="4">
        <v>41791</v>
      </c>
      <c r="B225" s="11">
        <f>SUM(Data!B225:B236)</f>
        <v>11272</v>
      </c>
      <c r="C225" s="11">
        <f>SUM(Data!C225:C236)</f>
        <v>7752</v>
      </c>
      <c r="D225" s="11">
        <f>SUM(Data!D225:D236)</f>
        <v>268</v>
      </c>
      <c r="E225" s="11">
        <f>SUM(Data!E225:E236)</f>
        <v>124</v>
      </c>
      <c r="F225" s="11">
        <f>SUM(Data!F225:F236)</f>
        <v>3128</v>
      </c>
      <c r="G225" s="6"/>
      <c r="H225" s="4">
        <v>41791</v>
      </c>
      <c r="I225" s="11">
        <f>SUM(Data!I225:I236)</f>
        <v>2028946</v>
      </c>
      <c r="J225" s="11">
        <f>SUM(Data!J225:J236)</f>
        <v>1636514</v>
      </c>
      <c r="K225" s="11">
        <f>SUM(Data!K225:K236)</f>
        <v>30618</v>
      </c>
      <c r="L225" s="11">
        <f>SUM(Data!L225:L236)</f>
        <v>12059</v>
      </c>
      <c r="M225" s="11">
        <f>SUM(Data!M225:M236)</f>
        <v>349755</v>
      </c>
      <c r="O225" s="11">
        <f t="shared" si="6"/>
        <v>211109</v>
      </c>
      <c r="P225" s="11">
        <f t="shared" si="7"/>
        <v>179999</v>
      </c>
      <c r="R225" s="13"/>
      <c r="S225" s="13"/>
    </row>
    <row r="226" spans="1:21" x14ac:dyDescent="0.25">
      <c r="A226" s="4">
        <v>41821</v>
      </c>
      <c r="B226" s="11">
        <f>SUM(Data!B226:B237)</f>
        <v>11090</v>
      </c>
      <c r="C226" s="11">
        <f>SUM(Data!C226:C237)</f>
        <v>7602</v>
      </c>
      <c r="D226" s="11">
        <f>SUM(Data!D226:D237)</f>
        <v>382</v>
      </c>
      <c r="E226" s="11">
        <f>SUM(Data!E226:E237)</f>
        <v>126</v>
      </c>
      <c r="F226" s="11">
        <f>SUM(Data!F226:F237)</f>
        <v>2980</v>
      </c>
      <c r="G226" s="6"/>
      <c r="H226" s="4">
        <v>41821</v>
      </c>
      <c r="I226" s="11">
        <f>SUM(Data!I226:I237)</f>
        <v>2006589</v>
      </c>
      <c r="J226" s="11">
        <f>SUM(Data!J226:J237)</f>
        <v>1628489</v>
      </c>
      <c r="K226" s="11">
        <f>SUM(Data!K226:K237)</f>
        <v>38806</v>
      </c>
      <c r="L226" s="11">
        <f>SUM(Data!L226:L237)</f>
        <v>12561</v>
      </c>
      <c r="M226" s="11">
        <f>SUM(Data!M226:M237)</f>
        <v>326733</v>
      </c>
      <c r="O226" s="11">
        <f t="shared" si="6"/>
        <v>214218</v>
      </c>
      <c r="P226" s="11">
        <f t="shared" si="7"/>
        <v>180937</v>
      </c>
      <c r="R226" s="13"/>
      <c r="S226" s="13"/>
    </row>
    <row r="227" spans="1:21" x14ac:dyDescent="0.25">
      <c r="A227" s="4">
        <v>41852</v>
      </c>
      <c r="B227" s="11">
        <f>SUM(Data!B227:B238)</f>
        <v>10817</v>
      </c>
      <c r="C227" s="11">
        <f>SUM(Data!C227:C238)</f>
        <v>7318</v>
      </c>
      <c r="D227" s="11">
        <f>SUM(Data!D227:D238)</f>
        <v>412</v>
      </c>
      <c r="E227" s="11">
        <f>SUM(Data!E227:E238)</f>
        <v>225</v>
      </c>
      <c r="F227" s="11">
        <f>SUM(Data!F227:F238)</f>
        <v>2862</v>
      </c>
      <c r="G227" s="6"/>
      <c r="H227" s="4">
        <v>41852</v>
      </c>
      <c r="I227" s="11">
        <f>SUM(Data!I227:I238)</f>
        <v>1953938</v>
      </c>
      <c r="J227" s="11">
        <f>SUM(Data!J227:J238)</f>
        <v>1577295</v>
      </c>
      <c r="K227" s="11">
        <f>SUM(Data!K227:K238)</f>
        <v>41786</v>
      </c>
      <c r="L227" s="11">
        <f>SUM(Data!L227:L238)</f>
        <v>17327</v>
      </c>
      <c r="M227" s="11">
        <f>SUM(Data!M227:M238)</f>
        <v>317530</v>
      </c>
      <c r="O227" s="11">
        <f t="shared" si="6"/>
        <v>215536</v>
      </c>
      <c r="P227" s="11">
        <f t="shared" si="7"/>
        <v>180636</v>
      </c>
      <c r="R227" s="13"/>
      <c r="S227" s="13"/>
    </row>
    <row r="228" spans="1:21" x14ac:dyDescent="0.25">
      <c r="A228" s="4">
        <v>41883</v>
      </c>
      <c r="B228" s="11">
        <f>SUM(Data!B228:B239)</f>
        <v>11428</v>
      </c>
      <c r="C228" s="11">
        <f>SUM(Data!C228:C239)</f>
        <v>7326</v>
      </c>
      <c r="D228" s="11">
        <f>SUM(Data!D228:D239)</f>
        <v>434</v>
      </c>
      <c r="E228" s="11">
        <f>SUM(Data!E228:E239)</f>
        <v>228</v>
      </c>
      <c r="F228" s="11">
        <f>SUM(Data!F228:F239)</f>
        <v>3440</v>
      </c>
      <c r="G228" s="6"/>
      <c r="H228" s="4">
        <v>41883</v>
      </c>
      <c r="I228" s="11">
        <f>SUM(Data!I228:I239)</f>
        <v>2029062</v>
      </c>
      <c r="J228" s="11">
        <f>SUM(Data!J228:J239)</f>
        <v>1588424</v>
      </c>
      <c r="K228" s="11">
        <f>SUM(Data!K228:K239)</f>
        <v>44068</v>
      </c>
      <c r="L228" s="11">
        <f>SUM(Data!L228:L239)</f>
        <v>17508</v>
      </c>
      <c r="M228" s="11">
        <f>SUM(Data!M228:M239)</f>
        <v>379062</v>
      </c>
      <c r="O228" s="11">
        <f t="shared" si="6"/>
        <v>216820</v>
      </c>
      <c r="P228" s="11">
        <f t="shared" si="7"/>
        <v>177552</v>
      </c>
      <c r="R228" s="13"/>
      <c r="S228" s="13"/>
    </row>
    <row r="229" spans="1:21" x14ac:dyDescent="0.25">
      <c r="A229" s="4">
        <v>41913</v>
      </c>
      <c r="B229" s="11">
        <f>SUM(Data!B229:B240)</f>
        <v>10814</v>
      </c>
      <c r="C229" s="11">
        <f>SUM(Data!C229:C240)</f>
        <v>7220</v>
      </c>
      <c r="D229" s="11">
        <f>SUM(Data!D229:D240)</f>
        <v>376</v>
      </c>
      <c r="E229" s="11">
        <f>SUM(Data!E229:E240)</f>
        <v>208</v>
      </c>
      <c r="F229" s="11">
        <f>SUM(Data!F229:F240)</f>
        <v>3010</v>
      </c>
      <c r="G229" s="6"/>
      <c r="H229" s="4">
        <v>41913</v>
      </c>
      <c r="I229" s="11">
        <f>SUM(Data!I229:I240)</f>
        <v>1965999</v>
      </c>
      <c r="J229" s="11">
        <f>SUM(Data!J229:J240)</f>
        <v>1580703</v>
      </c>
      <c r="K229" s="11">
        <f>SUM(Data!K229:K240)</f>
        <v>38328</v>
      </c>
      <c r="L229" s="11">
        <f>SUM(Data!L229:L240)</f>
        <v>15304</v>
      </c>
      <c r="M229" s="11">
        <f>SUM(Data!M229:M240)</f>
        <v>331664</v>
      </c>
      <c r="O229" s="11">
        <f t="shared" si="6"/>
        <v>218934</v>
      </c>
      <c r="P229" s="11">
        <f t="shared" si="7"/>
        <v>181801</v>
      </c>
      <c r="R229" s="13"/>
      <c r="S229" s="13"/>
    </row>
    <row r="230" spans="1:21" x14ac:dyDescent="0.25">
      <c r="A230" s="4">
        <v>41944</v>
      </c>
      <c r="B230" s="11">
        <f>SUM(Data!B230:B241)</f>
        <v>10561</v>
      </c>
      <c r="C230" s="11">
        <f>SUM(Data!C230:C241)</f>
        <v>7031</v>
      </c>
      <c r="D230" s="11">
        <f>SUM(Data!D230:D241)</f>
        <v>362</v>
      </c>
      <c r="E230" s="11">
        <f>SUM(Data!E230:E241)</f>
        <v>216</v>
      </c>
      <c r="F230" s="11">
        <f>SUM(Data!F230:F241)</f>
        <v>2952</v>
      </c>
      <c r="G230" s="6"/>
      <c r="H230" s="4">
        <v>41944</v>
      </c>
      <c r="I230" s="11">
        <f>SUM(Data!I230:I241)</f>
        <v>1939333</v>
      </c>
      <c r="J230" s="11">
        <f>SUM(Data!J230:J241)</f>
        <v>1565267</v>
      </c>
      <c r="K230" s="11">
        <f>SUM(Data!K230:K241)</f>
        <v>37214</v>
      </c>
      <c r="L230" s="11">
        <f>SUM(Data!L230:L241)</f>
        <v>16271</v>
      </c>
      <c r="M230" s="11">
        <f>SUM(Data!M230:M241)</f>
        <v>320581</v>
      </c>
      <c r="O230" s="11">
        <f t="shared" si="6"/>
        <v>222624</v>
      </c>
      <c r="P230" s="11">
        <f t="shared" si="7"/>
        <v>183632</v>
      </c>
      <c r="R230" s="13"/>
      <c r="S230" s="13"/>
    </row>
    <row r="231" spans="1:21" x14ac:dyDescent="0.25">
      <c r="A231" s="4">
        <v>41974</v>
      </c>
      <c r="B231" s="11">
        <f>SUM(Data!B231:B242)</f>
        <v>10728</v>
      </c>
      <c r="C231" s="11">
        <f>SUM(Data!C231:C242)</f>
        <v>7154</v>
      </c>
      <c r="D231" s="11">
        <f>SUM(Data!D231:D242)</f>
        <v>364</v>
      </c>
      <c r="E231" s="11">
        <f>SUM(Data!E231:E242)</f>
        <v>216</v>
      </c>
      <c r="F231" s="11">
        <f>SUM(Data!F231:F242)</f>
        <v>2994</v>
      </c>
      <c r="G231" s="6"/>
      <c r="H231" s="4">
        <v>41974</v>
      </c>
      <c r="I231" s="11">
        <f>SUM(Data!I231:I242)</f>
        <v>1968069</v>
      </c>
      <c r="J231" s="11">
        <f>SUM(Data!J231:J242)</f>
        <v>1589161</v>
      </c>
      <c r="K231" s="11">
        <f>SUM(Data!K231:K242)</f>
        <v>37660</v>
      </c>
      <c r="L231" s="11">
        <f>SUM(Data!L231:L242)</f>
        <v>16826</v>
      </c>
      <c r="M231" s="11">
        <f>SUM(Data!M231:M242)</f>
        <v>324422</v>
      </c>
      <c r="O231" s="11">
        <f t="shared" si="6"/>
        <v>222136</v>
      </c>
      <c r="P231" s="11">
        <f t="shared" si="7"/>
        <v>183452</v>
      </c>
      <c r="R231" s="13"/>
      <c r="S231" s="13"/>
    </row>
    <row r="232" spans="1:21" x14ac:dyDescent="0.25">
      <c r="A232" s="4">
        <v>42005</v>
      </c>
      <c r="B232" s="11">
        <f>SUM(Data!B232:B243)</f>
        <v>10668</v>
      </c>
      <c r="C232" s="11">
        <f>SUM(Data!C232:C243)</f>
        <v>7151</v>
      </c>
      <c r="D232" s="11">
        <f>SUM(Data!D232:D243)</f>
        <v>362</v>
      </c>
      <c r="E232" s="11">
        <f>SUM(Data!E232:E243)</f>
        <v>219</v>
      </c>
      <c r="F232" s="11">
        <f>SUM(Data!F232:F243)</f>
        <v>2936</v>
      </c>
      <c r="G232" s="6"/>
      <c r="H232" s="4">
        <v>42005</v>
      </c>
      <c r="I232" s="11">
        <f>SUM(Data!I232:I243)</f>
        <v>1949009</v>
      </c>
      <c r="J232" s="11">
        <f>SUM(Data!J232:J243)</f>
        <v>1576693</v>
      </c>
      <c r="K232" s="11">
        <f>SUM(Data!K232:K243)</f>
        <v>37345</v>
      </c>
      <c r="L232" s="11">
        <f>SUM(Data!L232:L243)</f>
        <v>17320</v>
      </c>
      <c r="M232" s="11">
        <f>SUM(Data!M232:M243)</f>
        <v>317651</v>
      </c>
      <c r="O232" s="11">
        <f t="shared" si="6"/>
        <v>220486</v>
      </c>
      <c r="P232" s="11">
        <f t="shared" si="7"/>
        <v>182697</v>
      </c>
      <c r="R232" s="13"/>
      <c r="S232" s="13"/>
    </row>
    <row r="233" spans="1:21" x14ac:dyDescent="0.25">
      <c r="A233" s="4">
        <v>42036</v>
      </c>
      <c r="B233" s="11">
        <f>SUM(Data!B233:B244)</f>
        <v>10827</v>
      </c>
      <c r="C233" s="11">
        <f>SUM(Data!C233:C244)</f>
        <v>7262</v>
      </c>
      <c r="D233" s="11">
        <f>SUM(Data!D233:D244)</f>
        <v>358</v>
      </c>
      <c r="E233" s="11">
        <f>SUM(Data!E233:E244)</f>
        <v>217</v>
      </c>
      <c r="F233" s="11">
        <f>SUM(Data!F233:F244)</f>
        <v>2990</v>
      </c>
      <c r="G233" s="6"/>
      <c r="H233" s="4">
        <v>42036</v>
      </c>
      <c r="I233" s="11">
        <f>SUM(Data!I233:I244)</f>
        <v>1976929</v>
      </c>
      <c r="J233" s="11">
        <f>SUM(Data!J233:J244)</f>
        <v>1605442</v>
      </c>
      <c r="K233" s="11">
        <f>SUM(Data!K233:K244)</f>
        <v>37163</v>
      </c>
      <c r="L233" s="11">
        <f>SUM(Data!L233:L244)</f>
        <v>16773</v>
      </c>
      <c r="M233" s="11">
        <f>SUM(Data!M233:M244)</f>
        <v>317551</v>
      </c>
      <c r="O233" s="11">
        <f t="shared" si="6"/>
        <v>221074</v>
      </c>
      <c r="P233" s="11">
        <f t="shared" si="7"/>
        <v>182593</v>
      </c>
      <c r="R233" s="13"/>
      <c r="S233" s="13"/>
    </row>
    <row r="234" spans="1:21" x14ac:dyDescent="0.25">
      <c r="A234" s="4">
        <v>42064</v>
      </c>
      <c r="B234" s="11">
        <f>SUM(Data!B234:B245)</f>
        <v>10869</v>
      </c>
      <c r="C234" s="11">
        <f>SUM(Data!C234:C245)</f>
        <v>7344</v>
      </c>
      <c r="D234" s="11">
        <f>SUM(Data!D234:D245)</f>
        <v>364</v>
      </c>
      <c r="E234" s="11">
        <f>SUM(Data!E234:E245)</f>
        <v>200</v>
      </c>
      <c r="F234" s="11">
        <f>SUM(Data!F234:F245)</f>
        <v>2961</v>
      </c>
      <c r="G234" s="6"/>
      <c r="H234" s="4">
        <v>42064</v>
      </c>
      <c r="I234" s="11">
        <f>SUM(Data!I234:I245)</f>
        <v>2003449</v>
      </c>
      <c r="J234" s="11">
        <f>SUM(Data!J234:J245)</f>
        <v>1631206</v>
      </c>
      <c r="K234" s="11">
        <f>SUM(Data!K234:K245)</f>
        <v>36637</v>
      </c>
      <c r="L234" s="11">
        <f>SUM(Data!L234:L245)</f>
        <v>15190</v>
      </c>
      <c r="M234" s="11">
        <f>SUM(Data!M234:M245)</f>
        <v>320416</v>
      </c>
      <c r="O234" s="11">
        <f t="shared" si="6"/>
        <v>222114</v>
      </c>
      <c r="P234" s="11">
        <f t="shared" si="7"/>
        <v>184327</v>
      </c>
      <c r="R234" s="13"/>
      <c r="S234" s="13"/>
    </row>
    <row r="235" spans="1:21" x14ac:dyDescent="0.25">
      <c r="A235" s="4">
        <v>42095</v>
      </c>
      <c r="B235" s="11">
        <f>SUM(Data!B235:B246)</f>
        <v>10185</v>
      </c>
      <c r="C235" s="11">
        <f>SUM(Data!C235:C246)</f>
        <v>7086</v>
      </c>
      <c r="D235" s="11">
        <f>SUM(Data!D235:D246)</f>
        <v>354</v>
      </c>
      <c r="E235" s="11">
        <f>SUM(Data!E235:E246)</f>
        <v>196</v>
      </c>
      <c r="F235" s="11">
        <f>SUM(Data!F235:F246)</f>
        <v>2549</v>
      </c>
      <c r="G235" s="6"/>
      <c r="H235" s="4">
        <v>42095</v>
      </c>
      <c r="I235" s="11">
        <f>SUM(Data!I235:I246)</f>
        <v>1896252</v>
      </c>
      <c r="J235" s="11">
        <f>SUM(Data!J235:J246)</f>
        <v>1577109</v>
      </c>
      <c r="K235" s="11">
        <f>SUM(Data!K235:K246)</f>
        <v>35531</v>
      </c>
      <c r="L235" s="11">
        <f>SUM(Data!L235:L246)</f>
        <v>14641</v>
      </c>
      <c r="M235" s="11">
        <f>SUM(Data!M235:M246)</f>
        <v>268971</v>
      </c>
      <c r="O235" s="11">
        <f t="shared" si="6"/>
        <v>222567</v>
      </c>
      <c r="P235" s="11">
        <f t="shared" si="7"/>
        <v>186181</v>
      </c>
      <c r="R235" s="13"/>
      <c r="S235" s="13"/>
      <c r="T235" s="13"/>
      <c r="U235" s="13"/>
    </row>
    <row r="236" spans="1:21" x14ac:dyDescent="0.25">
      <c r="A236" s="4">
        <v>42125</v>
      </c>
      <c r="B236" s="11">
        <f>SUM(Data!B236:B247)</f>
        <v>10517</v>
      </c>
      <c r="C236" s="11">
        <f>SUM(Data!C236:C247)</f>
        <v>7142</v>
      </c>
      <c r="D236" s="11">
        <f>SUM(Data!D236:D247)</f>
        <v>348</v>
      </c>
      <c r="E236" s="11">
        <f>SUM(Data!E236:E247)</f>
        <v>194</v>
      </c>
      <c r="F236" s="11">
        <f>SUM(Data!F236:F247)</f>
        <v>2833</v>
      </c>
      <c r="G236" s="6"/>
      <c r="H236" s="4">
        <v>42125</v>
      </c>
      <c r="I236" s="11">
        <f>SUM(Data!I236:I247)</f>
        <v>1933123</v>
      </c>
      <c r="J236" s="11">
        <f>SUM(Data!J236:J247)</f>
        <v>1582977</v>
      </c>
      <c r="K236" s="11">
        <f>SUM(Data!K236:K247)</f>
        <v>34094</v>
      </c>
      <c r="L236" s="11">
        <f>SUM(Data!L236:L247)</f>
        <v>14547</v>
      </c>
      <c r="M236" s="11">
        <f>SUM(Data!M236:M247)</f>
        <v>301505</v>
      </c>
      <c r="O236" s="11">
        <f t="shared" si="6"/>
        <v>221643</v>
      </c>
      <c r="P236" s="11">
        <f t="shared" si="7"/>
        <v>183809</v>
      </c>
    </row>
    <row r="237" spans="1:21" x14ac:dyDescent="0.25">
      <c r="A237" s="4">
        <v>42156</v>
      </c>
      <c r="B237" s="11">
        <f>SUM(Data!B237:B248)</f>
        <v>10567</v>
      </c>
      <c r="C237" s="11">
        <f>SUM(Data!C237:C248)</f>
        <v>7089</v>
      </c>
      <c r="D237" s="11">
        <f>SUM(Data!D237:D248)</f>
        <v>338</v>
      </c>
      <c r="E237" s="11">
        <f>SUM(Data!E237:E248)</f>
        <v>195</v>
      </c>
      <c r="F237" s="11">
        <f>SUM(Data!F237:F248)</f>
        <v>2945</v>
      </c>
      <c r="G237" s="6"/>
      <c r="H237" s="4">
        <v>42156</v>
      </c>
      <c r="I237" s="11">
        <f>SUM(Data!I237:I248)</f>
        <v>1945368</v>
      </c>
      <c r="J237" s="11">
        <f>SUM(Data!J237:J248)</f>
        <v>1577315</v>
      </c>
      <c r="K237" s="11">
        <f>SUM(Data!K237:K248)</f>
        <v>32547</v>
      </c>
      <c r="L237" s="11">
        <f>SUM(Data!L237:L248)</f>
        <v>14618</v>
      </c>
      <c r="M237" s="11">
        <f>SUM(Data!M237:M248)</f>
        <v>320888</v>
      </c>
      <c r="O237" s="11">
        <f t="shared" si="6"/>
        <v>222502</v>
      </c>
      <c r="P237" s="11">
        <f t="shared" si="7"/>
        <v>184098</v>
      </c>
    </row>
    <row r="238" spans="1:21" x14ac:dyDescent="0.25">
      <c r="A238" s="4">
        <v>42186</v>
      </c>
      <c r="B238" s="11">
        <f>SUM(Data!B238:B249)</f>
        <v>10414</v>
      </c>
      <c r="C238" s="11">
        <f>SUM(Data!C238:C249)</f>
        <v>7098</v>
      </c>
      <c r="D238" s="11">
        <f>SUM(Data!D238:D249)</f>
        <v>230</v>
      </c>
      <c r="E238" s="11">
        <f>SUM(Data!E238:E249)</f>
        <v>193</v>
      </c>
      <c r="F238" s="11">
        <f>SUM(Data!F238:F249)</f>
        <v>2893</v>
      </c>
      <c r="G238" s="6"/>
      <c r="H238" s="4">
        <v>42186</v>
      </c>
      <c r="I238" s="11">
        <f>SUM(Data!I238:I249)</f>
        <v>1949064</v>
      </c>
      <c r="J238" s="11">
        <f>SUM(Data!J238:J249)</f>
        <v>1594138</v>
      </c>
      <c r="K238" s="11">
        <f>SUM(Data!K238:K249)</f>
        <v>26342</v>
      </c>
      <c r="L238" s="11">
        <f>SUM(Data!L238:L249)</f>
        <v>14082</v>
      </c>
      <c r="M238" s="11">
        <f>SUM(Data!M238:M249)</f>
        <v>314502</v>
      </c>
      <c r="O238" s="11">
        <f t="shared" si="6"/>
        <v>224590</v>
      </c>
      <c r="P238" s="11">
        <f t="shared" si="7"/>
        <v>187158</v>
      </c>
    </row>
    <row r="239" spans="1:21" x14ac:dyDescent="0.25">
      <c r="A239" s="4">
        <v>42217</v>
      </c>
      <c r="B239" s="11">
        <f>SUM(Data!B239:B250)</f>
        <v>10346</v>
      </c>
      <c r="C239" s="11">
        <f>SUM(Data!C239:C250)</f>
        <v>7104</v>
      </c>
      <c r="D239" s="11">
        <f>SUM(Data!D239:D250)</f>
        <v>188</v>
      </c>
      <c r="E239" s="11">
        <f>SUM(Data!E239:E250)</f>
        <v>80</v>
      </c>
      <c r="F239" s="11">
        <f>SUM(Data!F239:F250)</f>
        <v>2974</v>
      </c>
      <c r="G239" s="6"/>
      <c r="H239" s="4">
        <v>42217</v>
      </c>
      <c r="I239" s="11">
        <f>SUM(Data!I239:I250)</f>
        <v>1956141</v>
      </c>
      <c r="J239" s="11">
        <f>SUM(Data!J239:J250)</f>
        <v>1605403</v>
      </c>
      <c r="K239" s="11">
        <f>SUM(Data!K239:K250)</f>
        <v>21767</v>
      </c>
      <c r="L239" s="11">
        <f>SUM(Data!L239:L250)</f>
        <v>7749</v>
      </c>
      <c r="M239" s="11">
        <f>SUM(Data!M239:M250)</f>
        <v>321222</v>
      </c>
      <c r="O239" s="11">
        <f t="shared" si="6"/>
        <v>225986</v>
      </c>
      <c r="P239" s="11">
        <f t="shared" si="7"/>
        <v>189072</v>
      </c>
    </row>
    <row r="240" spans="1:21" x14ac:dyDescent="0.25">
      <c r="A240" s="4">
        <v>42248</v>
      </c>
      <c r="B240" s="11">
        <f>SUM(Data!B240:B251)</f>
        <v>10098</v>
      </c>
      <c r="C240" s="11">
        <f>SUM(Data!C240:C251)</f>
        <v>7019</v>
      </c>
      <c r="D240" s="11">
        <f>SUM(Data!D240:D251)</f>
        <v>184</v>
      </c>
      <c r="E240" s="11">
        <f>SUM(Data!E240:E251)</f>
        <v>84</v>
      </c>
      <c r="F240" s="11">
        <f>SUM(Data!F240:F251)</f>
        <v>2811</v>
      </c>
      <c r="G240" s="6"/>
      <c r="H240" s="4">
        <v>42248</v>
      </c>
      <c r="I240" s="11">
        <f>SUM(Data!I240:I251)</f>
        <v>1938227</v>
      </c>
      <c r="J240" s="11">
        <f>SUM(Data!J240:J251)</f>
        <v>1592123</v>
      </c>
      <c r="K240" s="11">
        <f>SUM(Data!K240:K251)</f>
        <v>21971</v>
      </c>
      <c r="L240" s="11">
        <f>SUM(Data!L240:L251)</f>
        <v>8342</v>
      </c>
      <c r="M240" s="11">
        <f>SUM(Data!M240:M251)</f>
        <v>315791</v>
      </c>
      <c r="O240" s="11">
        <f t="shared" si="6"/>
        <v>226830</v>
      </c>
      <c r="P240" s="11">
        <f t="shared" si="7"/>
        <v>191942</v>
      </c>
    </row>
    <row r="241" spans="1:16" x14ac:dyDescent="0.25">
      <c r="A241" s="4">
        <v>42278</v>
      </c>
      <c r="B241" s="11">
        <f>SUM(Data!B241:B252)</f>
        <v>9986</v>
      </c>
      <c r="C241" s="11">
        <f>SUM(Data!C241:C252)</f>
        <v>6888</v>
      </c>
      <c r="D241" s="11">
        <f>SUM(Data!D241:D252)</f>
        <v>238</v>
      </c>
      <c r="E241" s="11">
        <f>SUM(Data!E241:E252)</f>
        <v>100</v>
      </c>
      <c r="F241" s="11">
        <f>SUM(Data!F241:F252)</f>
        <v>2760</v>
      </c>
      <c r="G241" s="6"/>
      <c r="H241" s="4">
        <v>42278</v>
      </c>
      <c r="I241" s="11">
        <f>SUM(Data!I241:I252)</f>
        <v>1924381</v>
      </c>
      <c r="J241" s="11">
        <f>SUM(Data!J241:J252)</f>
        <v>1568747</v>
      </c>
      <c r="K241" s="11">
        <f>SUM(Data!K241:K252)</f>
        <v>24925</v>
      </c>
      <c r="L241" s="11">
        <f>SUM(Data!L241:L252)</f>
        <v>10303</v>
      </c>
      <c r="M241" s="11">
        <f>SUM(Data!M241:M252)</f>
        <v>320406</v>
      </c>
      <c r="O241" s="11">
        <f t="shared" si="6"/>
        <v>227751</v>
      </c>
      <c r="P241" s="11">
        <f t="shared" si="7"/>
        <v>192708</v>
      </c>
    </row>
    <row r="242" spans="1:16" x14ac:dyDescent="0.25">
      <c r="A242" s="4">
        <v>42309</v>
      </c>
      <c r="B242" s="11">
        <f>SUM(Data!B242:B253)</f>
        <v>9997</v>
      </c>
      <c r="C242" s="11">
        <f>SUM(Data!C242:C253)</f>
        <v>6773</v>
      </c>
      <c r="D242" s="11">
        <f>SUM(Data!D242:D253)</f>
        <v>256</v>
      </c>
      <c r="E242" s="11">
        <f>SUM(Data!E242:E253)</f>
        <v>89</v>
      </c>
      <c r="F242" s="11">
        <f>SUM(Data!F242:F253)</f>
        <v>2879</v>
      </c>
      <c r="G242" s="6"/>
      <c r="H242" s="4">
        <v>42309</v>
      </c>
      <c r="I242" s="11">
        <f>SUM(Data!I242:I253)</f>
        <v>1913520</v>
      </c>
      <c r="J242" s="11">
        <f>SUM(Data!J242:J253)</f>
        <v>1541391</v>
      </c>
      <c r="K242" s="11">
        <f>SUM(Data!K242:K253)</f>
        <v>28623</v>
      </c>
      <c r="L242" s="11">
        <f>SUM(Data!L242:L253)</f>
        <v>9054</v>
      </c>
      <c r="M242" s="11">
        <f>SUM(Data!M242:M253)</f>
        <v>334452</v>
      </c>
      <c r="O242" s="11">
        <f t="shared" si="6"/>
        <v>227579</v>
      </c>
      <c r="P242" s="11">
        <f t="shared" si="7"/>
        <v>191409</v>
      </c>
    </row>
    <row r="243" spans="1:16" x14ac:dyDescent="0.25">
      <c r="A243" s="4">
        <v>42339</v>
      </c>
      <c r="B243" s="11">
        <f>SUM(Data!B243:B254)</f>
        <v>10090</v>
      </c>
      <c r="C243" s="11">
        <f>SUM(Data!C243:C254)</f>
        <v>6762</v>
      </c>
      <c r="D243" s="11">
        <f>SUM(Data!D243:D254)</f>
        <v>248</v>
      </c>
      <c r="E243" s="11">
        <f>SUM(Data!E243:E254)</f>
        <v>86</v>
      </c>
      <c r="F243" s="11">
        <f>SUM(Data!F243:F254)</f>
        <v>2994</v>
      </c>
      <c r="G243" s="6"/>
      <c r="H243" s="4">
        <v>42339</v>
      </c>
      <c r="I243" s="11">
        <f>SUM(Data!I243:I254)</f>
        <v>1925972</v>
      </c>
      <c r="J243" s="11">
        <f>SUM(Data!J243:J254)</f>
        <v>1542008</v>
      </c>
      <c r="K243" s="11">
        <f>SUM(Data!K243:K254)</f>
        <v>27466</v>
      </c>
      <c r="L243" s="11">
        <f>SUM(Data!L243:L254)</f>
        <v>8254</v>
      </c>
      <c r="M243" s="11">
        <f>SUM(Data!M243:M254)</f>
        <v>348244</v>
      </c>
      <c r="O243" s="11">
        <f t="shared" si="6"/>
        <v>228040</v>
      </c>
      <c r="P243" s="11">
        <f t="shared" si="7"/>
        <v>190879</v>
      </c>
    </row>
    <row r="244" spans="1:16" x14ac:dyDescent="0.25">
      <c r="A244" s="4">
        <v>42370</v>
      </c>
      <c r="B244" s="11">
        <f>SUM(Data!B244:B255)</f>
        <v>10531</v>
      </c>
      <c r="C244" s="28">
        <f>SUM(Data!C244:C255)</f>
        <v>6680</v>
      </c>
      <c r="D244" s="11">
        <f>SUM(Data!D244:D255)</f>
        <v>248</v>
      </c>
      <c r="E244" s="11">
        <f>SUM(Data!E244:E255)</f>
        <v>97</v>
      </c>
      <c r="F244" s="11">
        <f>SUM(Data!F244:F255)</f>
        <v>3506</v>
      </c>
      <c r="G244" s="6"/>
      <c r="H244" s="4">
        <v>42370</v>
      </c>
      <c r="I244" s="11">
        <f>SUM(Data!I244:I255)</f>
        <v>1977074</v>
      </c>
      <c r="J244" s="11">
        <f>SUM(Data!J244:J255)</f>
        <v>1528662</v>
      </c>
      <c r="K244" s="11">
        <f>SUM(Data!K244:K255)</f>
        <v>27435</v>
      </c>
      <c r="L244" s="11">
        <f>SUM(Data!L244:L255)</f>
        <v>9127</v>
      </c>
      <c r="M244" s="11">
        <f>SUM(Data!M244:M255)</f>
        <v>411850</v>
      </c>
      <c r="O244" s="11">
        <f t="shared" si="6"/>
        <v>228842</v>
      </c>
      <c r="P244" s="11">
        <f t="shared" si="7"/>
        <v>187738</v>
      </c>
    </row>
    <row r="245" spans="1:16" x14ac:dyDescent="0.25">
      <c r="A245" s="4">
        <v>42401</v>
      </c>
      <c r="B245" s="11">
        <f>SUM(Data!B245:B256)</f>
        <v>10536</v>
      </c>
      <c r="C245" s="11">
        <f>SUM(Data!C245:C256)</f>
        <v>6772</v>
      </c>
      <c r="D245" s="11">
        <f>SUM(Data!D245:D256)</f>
        <v>254</v>
      </c>
      <c r="E245" s="11">
        <f>SUM(Data!E245:E256)</f>
        <v>90</v>
      </c>
      <c r="F245" s="11">
        <f>SUM(Data!F245:F256)</f>
        <v>3420</v>
      </c>
      <c r="G245" s="6"/>
      <c r="H245" s="4">
        <v>42401</v>
      </c>
      <c r="I245" s="11">
        <f>SUM(Data!I245:I256)</f>
        <v>1980635</v>
      </c>
      <c r="J245" s="11">
        <f>SUM(Data!J245:J256)</f>
        <v>1545947</v>
      </c>
      <c r="K245" s="11">
        <f>SUM(Data!K245:K256)</f>
        <v>27842</v>
      </c>
      <c r="L245" s="11">
        <f>SUM(Data!L245:L256)</f>
        <v>8619</v>
      </c>
      <c r="M245" s="11">
        <f>SUM(Data!M245:M256)</f>
        <v>398227</v>
      </c>
      <c r="O245" s="11">
        <f t="shared" si="6"/>
        <v>228285</v>
      </c>
      <c r="P245" s="11">
        <f t="shared" si="7"/>
        <v>187987</v>
      </c>
    </row>
    <row r="246" spans="1:16" x14ac:dyDescent="0.25">
      <c r="A246" s="4">
        <v>42430</v>
      </c>
      <c r="B246" s="11">
        <f>SUM(Data!B246:B257)</f>
        <v>10857</v>
      </c>
      <c r="C246" s="11">
        <f>SUM(Data!C246:C257)</f>
        <v>6994</v>
      </c>
      <c r="D246" s="11">
        <f>SUM(Data!D246:D257)</f>
        <v>240</v>
      </c>
      <c r="E246" s="11">
        <f>SUM(Data!E246:E257)</f>
        <v>104</v>
      </c>
      <c r="F246" s="11">
        <f>SUM(Data!F246:F257)</f>
        <v>3519</v>
      </c>
      <c r="G246" s="6"/>
      <c r="H246" s="4">
        <v>42430</v>
      </c>
      <c r="I246" s="11">
        <f>SUM(Data!I246:I257)</f>
        <v>2038783</v>
      </c>
      <c r="J246" s="11">
        <f>SUM(Data!J246:J257)</f>
        <v>1595896</v>
      </c>
      <c r="K246" s="11">
        <f>SUM(Data!K246:K257)</f>
        <v>25906</v>
      </c>
      <c r="L246" s="11">
        <f>SUM(Data!L246:L257)</f>
        <v>9836</v>
      </c>
      <c r="M246" s="11">
        <f>SUM(Data!M246:M257)</f>
        <v>407145</v>
      </c>
      <c r="O246" s="11">
        <f t="shared" si="6"/>
        <v>228181</v>
      </c>
      <c r="P246" s="11">
        <f t="shared" si="7"/>
        <v>187785</v>
      </c>
    </row>
    <row r="247" spans="1:16" x14ac:dyDescent="0.25">
      <c r="A247" s="4">
        <v>42461</v>
      </c>
      <c r="B247" s="11">
        <f>SUM(Data!B247:B258)</f>
        <v>11394</v>
      </c>
      <c r="C247" s="11">
        <f>SUM(Data!C247:C258)</f>
        <v>7097</v>
      </c>
      <c r="D247" s="11">
        <f>SUM(Data!D247:D258)</f>
        <v>244</v>
      </c>
      <c r="E247" s="11">
        <f>SUM(Data!E247:E258)</f>
        <v>127</v>
      </c>
      <c r="F247" s="11">
        <f>SUM(Data!F247:F258)</f>
        <v>3926</v>
      </c>
      <c r="G247" s="6"/>
      <c r="H247" s="4">
        <v>42461</v>
      </c>
      <c r="I247" s="11">
        <f>SUM(Data!I247:I258)</f>
        <v>2114347</v>
      </c>
      <c r="J247" s="11">
        <f>SUM(Data!J247:J258)</f>
        <v>1617960</v>
      </c>
      <c r="K247" s="11">
        <f>SUM(Data!K247:K258)</f>
        <v>26580</v>
      </c>
      <c r="L247" s="11">
        <f>SUM(Data!L247:L258)</f>
        <v>14585</v>
      </c>
      <c r="M247" s="11">
        <f>SUM(Data!M247:M258)</f>
        <v>455222</v>
      </c>
      <c r="O247" s="11">
        <f t="shared" si="6"/>
        <v>227978</v>
      </c>
      <c r="P247" s="11">
        <f t="shared" si="7"/>
        <v>185567</v>
      </c>
    </row>
    <row r="248" spans="1:16" x14ac:dyDescent="0.25">
      <c r="A248" s="4">
        <v>42491</v>
      </c>
      <c r="B248" s="11">
        <f>SUM(Data!B248:B259)</f>
        <v>11149</v>
      </c>
      <c r="C248" s="11">
        <f>SUM(Data!C248:C259)</f>
        <v>7047</v>
      </c>
      <c r="D248" s="11">
        <f>SUM(Data!D248:D259)</f>
        <v>252</v>
      </c>
      <c r="E248" s="11">
        <f>SUM(Data!E248:E259)</f>
        <v>134</v>
      </c>
      <c r="F248" s="11">
        <f>SUM(Data!F248:F259)</f>
        <v>3716</v>
      </c>
      <c r="G248" s="6"/>
      <c r="H248" s="4">
        <v>42491</v>
      </c>
      <c r="I248" s="11">
        <f>SUM(Data!I248:I259)</f>
        <v>2101552</v>
      </c>
      <c r="J248" s="11">
        <f>SUM(Data!J248:J259)</f>
        <v>1617148</v>
      </c>
      <c r="K248" s="11">
        <f>SUM(Data!K248:K259)</f>
        <v>28064</v>
      </c>
      <c r="L248" s="11">
        <f>SUM(Data!L248:L259)</f>
        <v>15273</v>
      </c>
      <c r="M248" s="11">
        <f>SUM(Data!M248:M259)</f>
        <v>441067</v>
      </c>
      <c r="O248" s="11">
        <f t="shared" si="6"/>
        <v>229480</v>
      </c>
      <c r="P248" s="11">
        <f t="shared" si="7"/>
        <v>188497</v>
      </c>
    </row>
    <row r="249" spans="1:16" x14ac:dyDescent="0.25">
      <c r="A249" s="4">
        <v>42522</v>
      </c>
      <c r="B249" s="11">
        <f>SUM(Data!B249:B260)</f>
        <v>11216</v>
      </c>
      <c r="C249" s="11">
        <f>SUM(Data!C249:C260)</f>
        <v>7130</v>
      </c>
      <c r="D249" s="11">
        <f>SUM(Data!D249:D260)</f>
        <v>266</v>
      </c>
      <c r="E249" s="11">
        <f>SUM(Data!E249:E260)</f>
        <v>129</v>
      </c>
      <c r="F249" s="11">
        <f>SUM(Data!F249:F260)</f>
        <v>3691</v>
      </c>
      <c r="G249" s="6"/>
      <c r="H249" s="4">
        <v>42522</v>
      </c>
      <c r="I249" s="11">
        <f>SUM(Data!I249:I260)</f>
        <v>2123957</v>
      </c>
      <c r="J249" s="11">
        <f>SUM(Data!J249:J260)</f>
        <v>1640601</v>
      </c>
      <c r="K249" s="11">
        <f>SUM(Data!K249:K260)</f>
        <v>29378</v>
      </c>
      <c r="L249" s="11">
        <f>SUM(Data!L249:L260)</f>
        <v>14877</v>
      </c>
      <c r="M249" s="11">
        <f>SUM(Data!M249:M260)</f>
        <v>439101</v>
      </c>
      <c r="O249" s="11">
        <f t="shared" si="6"/>
        <v>230098</v>
      </c>
      <c r="P249" s="11">
        <f t="shared" si="7"/>
        <v>189368</v>
      </c>
    </row>
    <row r="250" spans="1:16" x14ac:dyDescent="0.25">
      <c r="A250" s="4">
        <v>42552</v>
      </c>
      <c r="B250" s="11">
        <f>SUM(Data!B250:B261)</f>
        <v>11117</v>
      </c>
      <c r="C250" s="11">
        <f>SUM(Data!C250:C261)</f>
        <v>6885</v>
      </c>
      <c r="D250" s="11">
        <f>SUM(Data!D250:D261)</f>
        <v>250</v>
      </c>
      <c r="E250" s="11">
        <f>SUM(Data!E250:E261)</f>
        <v>135</v>
      </c>
      <c r="F250" s="11">
        <f>SUM(Data!F250:F261)</f>
        <v>3847</v>
      </c>
      <c r="G250" s="6"/>
      <c r="H250" s="4">
        <v>42552</v>
      </c>
      <c r="I250" s="11">
        <f>SUM(Data!I250:I261)</f>
        <v>2074313</v>
      </c>
      <c r="J250" s="11">
        <f>SUM(Data!J250:J261)</f>
        <v>1575118</v>
      </c>
      <c r="K250" s="11">
        <f>SUM(Data!K250:K261)</f>
        <v>26172</v>
      </c>
      <c r="L250" s="11">
        <f>SUM(Data!L250:L261)</f>
        <v>16590</v>
      </c>
      <c r="M250" s="11">
        <f>SUM(Data!M250:M261)</f>
        <v>456433</v>
      </c>
      <c r="O250" s="11">
        <f t="shared" si="6"/>
        <v>228775</v>
      </c>
      <c r="P250" s="11">
        <f t="shared" si="7"/>
        <v>186589</v>
      </c>
    </row>
    <row r="251" spans="1:16" x14ac:dyDescent="0.25">
      <c r="A251" s="4">
        <v>42583</v>
      </c>
      <c r="B251" s="11">
        <f>SUM(Data!B251:B262)</f>
        <v>12340</v>
      </c>
      <c r="C251" s="11">
        <f>SUM(Data!C251:C262)</f>
        <v>7515</v>
      </c>
      <c r="D251" s="11">
        <f>SUM(Data!D251:D262)</f>
        <v>274</v>
      </c>
      <c r="E251" s="11">
        <f>SUM(Data!E251:E262)</f>
        <v>138</v>
      </c>
      <c r="F251" s="11">
        <f>SUM(Data!F251:F262)</f>
        <v>4413</v>
      </c>
      <c r="G251" s="6"/>
      <c r="H251" s="4">
        <v>42583</v>
      </c>
      <c r="I251" s="11">
        <f>SUM(Data!I251:I262)</f>
        <v>2256967</v>
      </c>
      <c r="J251" s="11">
        <f>SUM(Data!J251:J262)</f>
        <v>1664404</v>
      </c>
      <c r="K251" s="11">
        <f>SUM(Data!K251:K262)</f>
        <v>31547</v>
      </c>
      <c r="L251" s="11">
        <f>SUM(Data!L251:L262)</f>
        <v>17113</v>
      </c>
      <c r="M251" s="11">
        <f>SUM(Data!M251:M262)</f>
        <v>543903</v>
      </c>
      <c r="O251" s="11">
        <f t="shared" si="6"/>
        <v>221478</v>
      </c>
      <c r="P251" s="11">
        <f t="shared" si="7"/>
        <v>182898</v>
      </c>
    </row>
    <row r="252" spans="1:16" x14ac:dyDescent="0.25">
      <c r="A252" s="4">
        <v>42614</v>
      </c>
      <c r="B252" s="11">
        <f>SUM(Data!B252:B263)</f>
        <v>12407</v>
      </c>
      <c r="C252" s="11">
        <f>SUM(Data!C252:C263)</f>
        <v>7763</v>
      </c>
      <c r="D252" s="11">
        <f>SUM(Data!D252:D263)</f>
        <v>244</v>
      </c>
      <c r="E252" s="11">
        <f>SUM(Data!E252:E263)</f>
        <v>141</v>
      </c>
      <c r="F252" s="11">
        <f>SUM(Data!F252:F263)</f>
        <v>4259</v>
      </c>
      <c r="G252" s="6"/>
      <c r="H252" s="4">
        <v>42614</v>
      </c>
      <c r="I252" s="11">
        <f>SUM(Data!I252:I263)</f>
        <v>2291818</v>
      </c>
      <c r="J252" s="11">
        <f>SUM(Data!J252:J263)</f>
        <v>1733671</v>
      </c>
      <c r="K252" s="11">
        <f>SUM(Data!K252:K263)</f>
        <v>27857</v>
      </c>
      <c r="L252" s="11">
        <f>SUM(Data!L252:L263)</f>
        <v>17456</v>
      </c>
      <c r="M252" s="11">
        <f>SUM(Data!M252:M263)</f>
        <v>512834</v>
      </c>
      <c r="O252" s="11">
        <f t="shared" si="6"/>
        <v>223325</v>
      </c>
      <c r="P252" s="11">
        <f t="shared" si="7"/>
        <v>184720</v>
      </c>
    </row>
    <row r="253" spans="1:16" x14ac:dyDescent="0.25">
      <c r="A253" s="4">
        <v>42644</v>
      </c>
      <c r="B253" s="11">
        <f>SUM(Data!B253:B264)</f>
        <v>12568</v>
      </c>
      <c r="C253" s="11">
        <f>SUM(Data!C253:C264)</f>
        <v>7954</v>
      </c>
      <c r="D253" s="11">
        <f>SUM(Data!D253:D264)</f>
        <v>208</v>
      </c>
      <c r="E253" s="11">
        <f>SUM(Data!E253:E264)</f>
        <v>119</v>
      </c>
      <c r="F253" s="11">
        <f>SUM(Data!F253:F264)</f>
        <v>4287</v>
      </c>
      <c r="G253" s="6"/>
      <c r="H253" s="4">
        <v>42644</v>
      </c>
      <c r="I253" s="11">
        <f>SUM(Data!I253:I264)</f>
        <v>2336657</v>
      </c>
      <c r="J253" s="11">
        <f>SUM(Data!J253:J264)</f>
        <v>1779741</v>
      </c>
      <c r="K253" s="11">
        <f>SUM(Data!K253:K264)</f>
        <v>29645</v>
      </c>
      <c r="L253" s="11">
        <f>SUM(Data!L253:L264)</f>
        <v>14970</v>
      </c>
      <c r="M253" s="11">
        <f>SUM(Data!M253:M264)</f>
        <v>512301</v>
      </c>
      <c r="O253" s="11">
        <f t="shared" si="6"/>
        <v>223754</v>
      </c>
      <c r="P253" s="11">
        <f t="shared" si="7"/>
        <v>185921</v>
      </c>
    </row>
    <row r="254" spans="1:16" x14ac:dyDescent="0.25">
      <c r="A254" s="4">
        <v>42675</v>
      </c>
      <c r="B254" s="11">
        <f>SUM(Data!B254:B265)</f>
        <v>13222</v>
      </c>
      <c r="C254" s="11">
        <f>SUM(Data!C254:C265)</f>
        <v>8201</v>
      </c>
      <c r="D254" s="11">
        <f>SUM(Data!D254:D265)</f>
        <v>228</v>
      </c>
      <c r="E254" s="11">
        <f>SUM(Data!E254:E265)</f>
        <v>140</v>
      </c>
      <c r="F254" s="11">
        <f>SUM(Data!F254:F265)</f>
        <v>4653</v>
      </c>
      <c r="G254" s="6"/>
      <c r="H254" s="4">
        <v>42675</v>
      </c>
      <c r="I254" s="11">
        <f>SUM(Data!I254:I265)</f>
        <v>2472210</v>
      </c>
      <c r="J254" s="11">
        <f>SUM(Data!J254:J265)</f>
        <v>1847433</v>
      </c>
      <c r="K254" s="11">
        <f>SUM(Data!K254:K265)</f>
        <v>29714</v>
      </c>
      <c r="L254" s="11">
        <f>SUM(Data!L254:L265)</f>
        <v>18311</v>
      </c>
      <c r="M254" s="11">
        <f>SUM(Data!M254:M265)</f>
        <v>576752</v>
      </c>
      <c r="O254" s="11">
        <f t="shared" si="6"/>
        <v>225269</v>
      </c>
      <c r="P254" s="11">
        <f t="shared" si="7"/>
        <v>186977</v>
      </c>
    </row>
    <row r="255" spans="1:16" x14ac:dyDescent="0.25">
      <c r="A255" s="4">
        <v>42705</v>
      </c>
      <c r="B255" s="11">
        <f>SUM(Data!B255:B266)</f>
        <v>13440</v>
      </c>
      <c r="C255" s="11">
        <f>SUM(Data!C255:C266)</f>
        <v>8303</v>
      </c>
      <c r="D255" s="11">
        <f>SUM(Data!D255:D266)</f>
        <v>228</v>
      </c>
      <c r="E255" s="11">
        <f>SUM(Data!E255:E266)</f>
        <v>139</v>
      </c>
      <c r="F255" s="11">
        <f>SUM(Data!F255:F266)</f>
        <v>4770</v>
      </c>
      <c r="G255" s="6"/>
      <c r="H255" s="4">
        <v>42705</v>
      </c>
      <c r="I255" s="11">
        <f>SUM(Data!I255:I266)</f>
        <v>2502393</v>
      </c>
      <c r="J255" s="11">
        <f>SUM(Data!J255:J266)</f>
        <v>1865038</v>
      </c>
      <c r="K255" s="11">
        <f>SUM(Data!K255:K266)</f>
        <v>29694</v>
      </c>
      <c r="L255" s="11">
        <f>SUM(Data!L255:L266)</f>
        <v>18344</v>
      </c>
      <c r="M255" s="11">
        <f>SUM(Data!M255:M266)</f>
        <v>589317</v>
      </c>
      <c r="O255" s="11">
        <f t="shared" si="6"/>
        <v>224622</v>
      </c>
      <c r="P255" s="11">
        <f t="shared" si="7"/>
        <v>186190</v>
      </c>
    </row>
    <row r="256" spans="1:16" x14ac:dyDescent="0.25">
      <c r="A256" s="4">
        <v>42736</v>
      </c>
      <c r="B256" s="11">
        <f>SUM(Data!B256:B267)</f>
        <v>13166</v>
      </c>
      <c r="C256" s="11">
        <f>SUM(Data!C256:C267)</f>
        <v>8398</v>
      </c>
      <c r="D256" s="11">
        <f>SUM(Data!D256:D267)</f>
        <v>234</v>
      </c>
      <c r="E256" s="11">
        <f>SUM(Data!E256:E267)</f>
        <v>125</v>
      </c>
      <c r="F256" s="11">
        <f>SUM(Data!F256:F267)</f>
        <v>4409</v>
      </c>
      <c r="G256" s="6"/>
      <c r="H256" s="4">
        <v>42736</v>
      </c>
      <c r="I256" s="11">
        <f>SUM(Data!I256:I267)</f>
        <v>2468194</v>
      </c>
      <c r="J256" s="11">
        <f>SUM(Data!J256:J267)</f>
        <v>1877267</v>
      </c>
      <c r="K256" s="11">
        <f>SUM(Data!K256:K267)</f>
        <v>30095</v>
      </c>
      <c r="L256" s="11">
        <f>SUM(Data!L256:L267)</f>
        <v>16977</v>
      </c>
      <c r="M256" s="11">
        <f>SUM(Data!M256:M267)</f>
        <v>543855</v>
      </c>
      <c r="O256" s="11">
        <f t="shared" si="6"/>
        <v>223537</v>
      </c>
      <c r="P256" s="11">
        <f t="shared" si="7"/>
        <v>187467</v>
      </c>
    </row>
    <row r="257" spans="1:16" x14ac:dyDescent="0.25">
      <c r="A257" s="4">
        <v>42767</v>
      </c>
      <c r="B257" s="11">
        <f>SUM(Data!B257:B268)</f>
        <v>13484</v>
      </c>
      <c r="C257" s="28">
        <f>SUM(Data!C257:C268)</f>
        <v>8599</v>
      </c>
      <c r="D257" s="11">
        <f>SUM(Data!D257:D268)</f>
        <v>228</v>
      </c>
      <c r="E257" s="11">
        <f>SUM(Data!E257:E268)</f>
        <v>134</v>
      </c>
      <c r="F257" s="11">
        <f>SUM(Data!F257:F268)</f>
        <v>4523</v>
      </c>
      <c r="G257" s="6"/>
      <c r="H257" s="4">
        <v>42767</v>
      </c>
      <c r="I257" s="11">
        <f>SUM(Data!I257:I268)</f>
        <v>2532228</v>
      </c>
      <c r="J257" s="11">
        <f>SUM(Data!J257:J268)</f>
        <v>1926569</v>
      </c>
      <c r="K257" s="11">
        <f>SUM(Data!K257:K268)</f>
        <v>29561</v>
      </c>
      <c r="L257" s="11">
        <f>SUM(Data!L257:L268)</f>
        <v>18093</v>
      </c>
      <c r="M257" s="11">
        <f>SUM(Data!M257:M268)</f>
        <v>558005</v>
      </c>
      <c r="O257" s="11">
        <f t="shared" si="6"/>
        <v>224046</v>
      </c>
      <c r="P257" s="11">
        <f t="shared" si="7"/>
        <v>187795</v>
      </c>
    </row>
    <row r="258" spans="1:16" x14ac:dyDescent="0.25">
      <c r="A258" s="4">
        <v>42795</v>
      </c>
      <c r="B258" s="11">
        <f>SUM(Data!B258:B269)</f>
        <v>13707</v>
      </c>
      <c r="C258" s="11">
        <f>SUM(Data!C258:C269)</f>
        <v>8590</v>
      </c>
      <c r="D258" s="11">
        <f>SUM(Data!D258:D269)</f>
        <v>210</v>
      </c>
      <c r="E258" s="11">
        <f>SUM(Data!E258:E269)</f>
        <v>129</v>
      </c>
      <c r="F258" s="11">
        <f>SUM(Data!F258:F269)</f>
        <v>4778</v>
      </c>
      <c r="G258" s="6"/>
      <c r="H258" s="4">
        <v>42795</v>
      </c>
      <c r="I258" s="11">
        <f>SUM(Data!I258:I269)</f>
        <v>2580933</v>
      </c>
      <c r="J258" s="11">
        <f>SUM(Data!J258:J269)</f>
        <v>1937761</v>
      </c>
      <c r="K258" s="11">
        <f>SUM(Data!K258:K269)</f>
        <v>28316</v>
      </c>
      <c r="L258" s="11">
        <f>SUM(Data!L258:L269)</f>
        <v>17794</v>
      </c>
      <c r="M258" s="11">
        <f>SUM(Data!M258:M269)</f>
        <v>597062</v>
      </c>
      <c r="O258" s="11">
        <f t="shared" si="6"/>
        <v>225583</v>
      </c>
      <c r="P258" s="11">
        <f t="shared" si="7"/>
        <v>188293</v>
      </c>
    </row>
    <row r="259" spans="1:16" x14ac:dyDescent="0.25">
      <c r="A259" s="4">
        <v>42826</v>
      </c>
      <c r="B259" s="11">
        <f>SUM(Data!B259:B270)</f>
        <v>13423</v>
      </c>
      <c r="C259" s="11">
        <f>SUM(Data!C259:C270)</f>
        <v>8558</v>
      </c>
      <c r="D259" s="11">
        <f>SUM(Data!D259:D270)</f>
        <v>214</v>
      </c>
      <c r="E259" s="11">
        <f>SUM(Data!E259:E270)</f>
        <v>102</v>
      </c>
      <c r="F259" s="11">
        <f>SUM(Data!F259:F270)</f>
        <v>4549</v>
      </c>
      <c r="G259" s="6"/>
      <c r="H259" s="4">
        <v>42826</v>
      </c>
      <c r="I259" s="11">
        <f>SUM(Data!I259:I270)</f>
        <v>2560963</v>
      </c>
      <c r="J259" s="11">
        <f>SUM(Data!J259:J270)</f>
        <v>1947695</v>
      </c>
      <c r="K259" s="11">
        <f>SUM(Data!K259:K270)</f>
        <v>28690</v>
      </c>
      <c r="L259" s="11">
        <f>SUM(Data!L259:L270)</f>
        <v>12960</v>
      </c>
      <c r="M259" s="11">
        <f>SUM(Data!M259:M270)</f>
        <v>571618</v>
      </c>
      <c r="O259" s="11">
        <f t="shared" si="6"/>
        <v>227588</v>
      </c>
      <c r="P259" s="11">
        <f t="shared" si="7"/>
        <v>190789</v>
      </c>
    </row>
    <row r="260" spans="1:16" x14ac:dyDescent="0.25">
      <c r="A260" s="4">
        <v>42856</v>
      </c>
      <c r="B260" s="11">
        <f>SUM(Data!B260:B271)</f>
        <v>13612</v>
      </c>
      <c r="C260" s="11">
        <f>SUM(Data!C260:C271)</f>
        <v>8507</v>
      </c>
      <c r="D260" s="11">
        <f>SUM(Data!D260:D271)</f>
        <v>216</v>
      </c>
      <c r="E260" s="11">
        <f>SUM(Data!E260:E271)</f>
        <v>87</v>
      </c>
      <c r="F260" s="11">
        <f>SUM(Data!F260:F271)</f>
        <v>4802</v>
      </c>
      <c r="G260" s="6"/>
      <c r="H260" s="4">
        <v>42856</v>
      </c>
      <c r="I260" s="11">
        <f>SUM(Data!I260:I271)</f>
        <v>2571061</v>
      </c>
      <c r="J260" s="11">
        <f>SUM(Data!J260:J271)</f>
        <v>1942868</v>
      </c>
      <c r="K260" s="11">
        <f>SUM(Data!K260:K271)</f>
        <v>28465</v>
      </c>
      <c r="L260" s="11">
        <f>SUM(Data!L260:L271)</f>
        <v>11308</v>
      </c>
      <c r="M260" s="11">
        <f>SUM(Data!M260:M271)</f>
        <v>588420</v>
      </c>
      <c r="O260" s="11">
        <f t="shared" ref="O260:O272" si="8">ROUND(1000*(J260/C260),0)</f>
        <v>228385</v>
      </c>
      <c r="P260" s="11">
        <f t="shared" ref="P260:P272" si="9">ROUND(1000*(I260/B260),0)</f>
        <v>188882</v>
      </c>
    </row>
    <row r="261" spans="1:16" x14ac:dyDescent="0.25">
      <c r="A261" s="4">
        <v>42887</v>
      </c>
      <c r="B261" s="11">
        <f>SUM(Data!B261:B272)</f>
        <v>13624</v>
      </c>
      <c r="C261" s="11">
        <f>SUM(Data!C261:C272)</f>
        <v>8400</v>
      </c>
      <c r="D261" s="11">
        <f>SUM(Data!D261:D272)</f>
        <v>212</v>
      </c>
      <c r="E261" s="11">
        <f>SUM(Data!E261:E272)</f>
        <v>88</v>
      </c>
      <c r="F261" s="11">
        <f>SUM(Data!F261:F272)</f>
        <v>4924</v>
      </c>
      <c r="G261" s="6"/>
      <c r="H261" s="4">
        <v>42887</v>
      </c>
      <c r="I261" s="11">
        <f>SUM(Data!I261:I272)</f>
        <v>2556871</v>
      </c>
      <c r="J261" s="11">
        <f>SUM(Data!J261:J272)</f>
        <v>1921999</v>
      </c>
      <c r="K261" s="11">
        <f>SUM(Data!K261:K272)</f>
        <v>28114</v>
      </c>
      <c r="L261" s="11">
        <f>SUM(Data!L261:L272)</f>
        <v>11775</v>
      </c>
      <c r="M261" s="11">
        <f>SUM(Data!M261:M272)</f>
        <v>594983</v>
      </c>
      <c r="O261" s="11">
        <f t="shared" si="8"/>
        <v>228809</v>
      </c>
      <c r="P261" s="11">
        <f t="shared" si="9"/>
        <v>187674</v>
      </c>
    </row>
    <row r="262" spans="1:16" x14ac:dyDescent="0.25">
      <c r="A262" s="4">
        <v>42917</v>
      </c>
      <c r="B262" s="11">
        <f>SUM(Data!B262:B273)</f>
        <v>13837</v>
      </c>
      <c r="C262" s="11">
        <f>SUM(Data!C262:C273)</f>
        <v>8533</v>
      </c>
      <c r="D262" s="11">
        <f>SUM(Data!D262:D273)</f>
        <v>214</v>
      </c>
      <c r="E262" s="11">
        <f>SUM(Data!E262:E273)</f>
        <v>79</v>
      </c>
      <c r="F262" s="11">
        <f>SUM(Data!F262:F273)</f>
        <v>5011</v>
      </c>
      <c r="G262" s="6"/>
      <c r="H262" s="4">
        <v>42917</v>
      </c>
      <c r="I262" s="11">
        <f>SUM(Data!I262:I273)</f>
        <v>2591347</v>
      </c>
      <c r="J262" s="11">
        <f>SUM(Data!J262:J273)</f>
        <v>1954371</v>
      </c>
      <c r="K262" s="11">
        <f>SUM(Data!K262:K273)</f>
        <v>28393</v>
      </c>
      <c r="L262" s="11">
        <f>SUM(Data!L262:L273)</f>
        <v>10200</v>
      </c>
      <c r="M262" s="11">
        <f>SUM(Data!M262:M273)</f>
        <v>598383</v>
      </c>
      <c r="O262" s="11">
        <f t="shared" si="8"/>
        <v>229037</v>
      </c>
      <c r="P262" s="11">
        <f t="shared" si="9"/>
        <v>187277</v>
      </c>
    </row>
    <row r="263" spans="1:16" x14ac:dyDescent="0.25">
      <c r="A263" s="4">
        <v>42948</v>
      </c>
      <c r="B263" s="11">
        <f>SUM(Data!B263:B274)</f>
        <v>13294</v>
      </c>
      <c r="C263" s="11">
        <f>SUM(Data!C263:C274)</f>
        <v>8035</v>
      </c>
      <c r="D263" s="11">
        <f>SUM(Data!D263:D274)</f>
        <v>198</v>
      </c>
      <c r="E263" s="11">
        <f>SUM(Data!E263:E274)</f>
        <v>100</v>
      </c>
      <c r="F263" s="11">
        <f>SUM(Data!F263:F274)</f>
        <v>4961</v>
      </c>
      <c r="G263" s="6"/>
      <c r="H263" s="4">
        <v>42948</v>
      </c>
      <c r="I263" s="11">
        <f>SUM(Data!I263:I274)</f>
        <v>2500321</v>
      </c>
      <c r="J263" s="11">
        <f>SUM(Data!J263:J274)</f>
        <v>1892081</v>
      </c>
      <c r="K263" s="11">
        <f>SUM(Data!K263:K274)</f>
        <v>23671</v>
      </c>
      <c r="L263" s="11">
        <f>SUM(Data!L263:L274)</f>
        <v>14332</v>
      </c>
      <c r="M263" s="11">
        <f>SUM(Data!M263:M274)</f>
        <v>570237</v>
      </c>
      <c r="O263" s="11">
        <f t="shared" si="8"/>
        <v>235480</v>
      </c>
      <c r="P263" s="11">
        <f t="shared" si="9"/>
        <v>188079</v>
      </c>
    </row>
    <row r="264" spans="1:16" x14ac:dyDescent="0.25">
      <c r="A264" s="4">
        <v>42979</v>
      </c>
      <c r="B264" s="11">
        <f>SUM(Data!B264:B275)</f>
        <v>13024</v>
      </c>
      <c r="C264" s="11">
        <f>SUM(Data!C264:C275)</f>
        <v>8103</v>
      </c>
      <c r="D264" s="11">
        <f>SUM(Data!D264:D275)</f>
        <v>214</v>
      </c>
      <c r="E264" s="11">
        <f>SUM(Data!E264:E275)</f>
        <v>94</v>
      </c>
      <c r="F264" s="11">
        <f>SUM(Data!F264:F275)</f>
        <v>4613</v>
      </c>
      <c r="G264" s="6"/>
      <c r="H264" s="4">
        <v>42979</v>
      </c>
      <c r="I264" s="11">
        <f>SUM(Data!I264:I275)</f>
        <v>2461565</v>
      </c>
      <c r="J264" s="11">
        <f>SUM(Data!J264:J275)</f>
        <v>1882377</v>
      </c>
      <c r="K264" s="11">
        <f>SUM(Data!K264:K275)</f>
        <v>25073</v>
      </c>
      <c r="L264" s="11">
        <f>SUM(Data!L264:L275)</f>
        <v>14582</v>
      </c>
      <c r="M264" s="11">
        <f>SUM(Data!M264:M275)</f>
        <v>539533</v>
      </c>
      <c r="O264" s="11">
        <f t="shared" si="8"/>
        <v>232306</v>
      </c>
      <c r="P264" s="11">
        <f t="shared" si="9"/>
        <v>189002</v>
      </c>
    </row>
    <row r="265" spans="1:16" x14ac:dyDescent="0.25">
      <c r="A265" s="4">
        <v>43009</v>
      </c>
      <c r="B265" s="11">
        <f>SUM(Data!B265:B276)</f>
        <v>13270</v>
      </c>
      <c r="C265" s="11">
        <f>SUM(Data!C265:C276)</f>
        <v>8413</v>
      </c>
      <c r="D265" s="11">
        <f>SUM(Data!D265:D276)</f>
        <v>186</v>
      </c>
      <c r="E265" s="11">
        <f>SUM(Data!E265:E276)</f>
        <v>94</v>
      </c>
      <c r="F265" s="11">
        <f>SUM(Data!F265:F276)</f>
        <v>4577</v>
      </c>
      <c r="G265" s="6"/>
      <c r="H265" s="4">
        <v>43009</v>
      </c>
      <c r="I265" s="11">
        <f>SUM(Data!I265:I276)</f>
        <v>2499427</v>
      </c>
      <c r="J265" s="11">
        <f>SUM(Data!J265:J276)</f>
        <v>1935085</v>
      </c>
      <c r="K265" s="11">
        <f>SUM(Data!K265:K276)</f>
        <v>19131</v>
      </c>
      <c r="L265" s="11">
        <f>SUM(Data!L265:L276)</f>
        <v>14582</v>
      </c>
      <c r="M265" s="11">
        <f>SUM(Data!M265:M276)</f>
        <v>530629</v>
      </c>
      <c r="O265" s="11">
        <f t="shared" si="8"/>
        <v>230011</v>
      </c>
      <c r="P265" s="11">
        <f t="shared" si="9"/>
        <v>188352</v>
      </c>
    </row>
    <row r="266" spans="1:16" x14ac:dyDescent="0.25">
      <c r="A266" s="4">
        <v>43040</v>
      </c>
      <c r="B266" s="11">
        <f>SUM(Data!B266:B277)</f>
        <v>13067</v>
      </c>
      <c r="C266" s="11">
        <f>SUM(Data!C266:C277)</f>
        <v>8715</v>
      </c>
      <c r="D266" s="11">
        <f>SUM(Data!D266:D277)</f>
        <v>164</v>
      </c>
      <c r="E266" s="11">
        <f>SUM(Data!E266:E277)</f>
        <v>79</v>
      </c>
      <c r="F266" s="11">
        <f>SUM(Data!F266:F277)</f>
        <v>4109</v>
      </c>
      <c r="G266" s="6"/>
      <c r="H266" s="4">
        <v>43040</v>
      </c>
      <c r="I266" s="11">
        <f>SUM(Data!I266:I277)</f>
        <v>2455573</v>
      </c>
      <c r="J266" s="11">
        <f>SUM(Data!J266:J277)</f>
        <v>1963445</v>
      </c>
      <c r="K266" s="11">
        <f>SUM(Data!K266:K277)</f>
        <v>16826</v>
      </c>
      <c r="L266" s="11">
        <f>SUM(Data!L266:L277)</f>
        <v>11879</v>
      </c>
      <c r="M266" s="11">
        <f>SUM(Data!M266:M277)</f>
        <v>463423</v>
      </c>
      <c r="O266" s="11">
        <f t="shared" si="8"/>
        <v>225295</v>
      </c>
      <c r="P266" s="11">
        <f t="shared" si="9"/>
        <v>187922</v>
      </c>
    </row>
    <row r="267" spans="1:16" x14ac:dyDescent="0.25">
      <c r="A267" s="4">
        <v>43070</v>
      </c>
      <c r="B267" s="11">
        <f>SUM(Data!B267:B278)</f>
        <v>13219</v>
      </c>
      <c r="C267" s="11">
        <f>SUM(Data!C267:C278)</f>
        <v>8622</v>
      </c>
      <c r="D267" s="11">
        <f>SUM(Data!D267:D278)</f>
        <v>164</v>
      </c>
      <c r="E267" s="11">
        <f>SUM(Data!E267:E278)</f>
        <v>100</v>
      </c>
      <c r="F267" s="11">
        <f>SUM(Data!F267:F278)</f>
        <v>4333</v>
      </c>
      <c r="G267" s="6"/>
      <c r="H267" s="4">
        <v>43070</v>
      </c>
      <c r="I267" s="11">
        <f>SUM(Data!I267:I278)</f>
        <v>2468960</v>
      </c>
      <c r="J267" s="11">
        <f>SUM(Data!J267:J278)</f>
        <v>1954241</v>
      </c>
      <c r="K267" s="11">
        <f>SUM(Data!K267:K278)</f>
        <v>16890</v>
      </c>
      <c r="L267" s="11">
        <f>SUM(Data!L267:L278)</f>
        <v>15363</v>
      </c>
      <c r="M267" s="11">
        <f>SUM(Data!M267:M278)</f>
        <v>482466</v>
      </c>
      <c r="O267" s="11">
        <f t="shared" si="8"/>
        <v>226658</v>
      </c>
      <c r="P267" s="11">
        <f t="shared" si="9"/>
        <v>186774</v>
      </c>
    </row>
    <row r="268" spans="1:16" x14ac:dyDescent="0.25">
      <c r="A268" s="4">
        <v>43101</v>
      </c>
      <c r="B268" s="11">
        <f>SUM(Data!B268:B279)</f>
        <v>13262</v>
      </c>
      <c r="C268" s="11">
        <f>SUM(Data!C268:C279)</f>
        <v>8605</v>
      </c>
      <c r="D268" s="11">
        <f>SUM(Data!D268:D279)</f>
        <v>160</v>
      </c>
      <c r="E268" s="11">
        <f>SUM(Data!E268:E279)</f>
        <v>100</v>
      </c>
      <c r="F268" s="11">
        <f>SUM(Data!F268:F279)</f>
        <v>4397</v>
      </c>
      <c r="G268" s="6"/>
      <c r="H268" s="4">
        <v>43101</v>
      </c>
      <c r="I268" s="11">
        <f>SUM(Data!I268:I279)</f>
        <v>2477495</v>
      </c>
      <c r="J268" s="11">
        <f>SUM(Data!J268:J279)</f>
        <v>1959414</v>
      </c>
      <c r="K268" s="11">
        <f>SUM(Data!K268:K279)</f>
        <v>17547</v>
      </c>
      <c r="L268" s="11">
        <f>SUM(Data!L268:L279)</f>
        <v>15363</v>
      </c>
      <c r="M268" s="11">
        <f>SUM(Data!M268:M279)</f>
        <v>485171</v>
      </c>
      <c r="O268" s="11">
        <f t="shared" si="8"/>
        <v>227706</v>
      </c>
      <c r="P268" s="11">
        <f t="shared" si="9"/>
        <v>186812</v>
      </c>
    </row>
    <row r="269" spans="1:16" x14ac:dyDescent="0.25">
      <c r="A269" s="4">
        <v>43132</v>
      </c>
      <c r="B269" s="11">
        <f>SUM(Data!B269:B280)</f>
        <v>12890</v>
      </c>
      <c r="C269" s="11">
        <f>SUM(Data!C269:C280)</f>
        <v>8386</v>
      </c>
      <c r="D269" s="11">
        <f>SUM(Data!D269:D280)</f>
        <v>178</v>
      </c>
      <c r="E269" s="11">
        <f>SUM(Data!E269:E280)</f>
        <v>94</v>
      </c>
      <c r="F269" s="11">
        <f>SUM(Data!F269:F280)</f>
        <v>4232</v>
      </c>
      <c r="G269" s="6"/>
      <c r="H269" s="4">
        <v>43132</v>
      </c>
      <c r="I269" s="11">
        <f>SUM(Data!I269:I280)</f>
        <v>2413745</v>
      </c>
      <c r="J269" s="11">
        <f>SUM(Data!J269:J280)</f>
        <v>1914145</v>
      </c>
      <c r="K269" s="11">
        <f>SUM(Data!K269:K280)</f>
        <v>20433</v>
      </c>
      <c r="L269" s="11">
        <f>SUM(Data!L269:L280)</f>
        <v>14539</v>
      </c>
      <c r="M269" s="11">
        <f>SUM(Data!M269:M280)</f>
        <v>464628</v>
      </c>
      <c r="O269" s="11">
        <f t="shared" si="8"/>
        <v>228255</v>
      </c>
      <c r="P269" s="11">
        <f t="shared" si="9"/>
        <v>187257</v>
      </c>
    </row>
    <row r="270" spans="1:16" x14ac:dyDescent="0.25">
      <c r="A270" s="4">
        <v>43160</v>
      </c>
      <c r="B270" s="11">
        <f>SUM(Data!B270:B281)</f>
        <v>12537</v>
      </c>
      <c r="C270" s="11">
        <f>SUM(Data!C270:C281)</f>
        <v>8286</v>
      </c>
      <c r="D270" s="11">
        <f>SUM(Data!D270:D281)</f>
        <v>180</v>
      </c>
      <c r="E270" s="11">
        <f>SUM(Data!E270:E281)</f>
        <v>88</v>
      </c>
      <c r="F270" s="11">
        <f>SUM(Data!F270:F281)</f>
        <v>3983</v>
      </c>
      <c r="G270" s="6"/>
      <c r="H270" s="4">
        <v>43160</v>
      </c>
      <c r="I270" s="11">
        <f>SUM(Data!I270:I281)</f>
        <v>2343226</v>
      </c>
      <c r="J270" s="11">
        <f>SUM(Data!J270:J281)</f>
        <v>1890802</v>
      </c>
      <c r="K270" s="11">
        <f>SUM(Data!K270:K281)</f>
        <v>20502</v>
      </c>
      <c r="L270" s="11">
        <f>SUM(Data!L270:L281)</f>
        <v>13926</v>
      </c>
      <c r="M270" s="11">
        <f>SUM(Data!M270:M281)</f>
        <v>417996</v>
      </c>
      <c r="O270" s="11">
        <f t="shared" si="8"/>
        <v>228192</v>
      </c>
      <c r="P270" s="11">
        <f t="shared" si="9"/>
        <v>186905</v>
      </c>
    </row>
    <row r="271" spans="1:16" x14ac:dyDescent="0.25">
      <c r="A271" s="4">
        <v>43191</v>
      </c>
      <c r="B271" s="11">
        <f>SUM(Data!B271:B282)</f>
        <v>12766</v>
      </c>
      <c r="C271" s="11">
        <f>SUM(Data!C271:C282)</f>
        <v>8352</v>
      </c>
      <c r="D271" s="11">
        <f>SUM(Data!D271:D282)</f>
        <v>218</v>
      </c>
      <c r="E271" s="11">
        <f>SUM(Data!E271:E282)</f>
        <v>95</v>
      </c>
      <c r="F271" s="11">
        <f>SUM(Data!F271:F282)</f>
        <v>4101</v>
      </c>
      <c r="G271" s="6"/>
      <c r="H271" s="4">
        <v>43191</v>
      </c>
      <c r="I271" s="11">
        <f>SUM(Data!I271:I282)</f>
        <v>2370273</v>
      </c>
      <c r="J271" s="11">
        <f>SUM(Data!J271:J282)</f>
        <v>1902593</v>
      </c>
      <c r="K271" s="11">
        <f>SUM(Data!K271:K282)</f>
        <v>27078</v>
      </c>
      <c r="L271" s="11">
        <f>SUM(Data!L271:L282)</f>
        <v>15516</v>
      </c>
      <c r="M271" s="11">
        <f>SUM(Data!M271:M282)</f>
        <v>425086</v>
      </c>
      <c r="O271" s="11">
        <f t="shared" si="8"/>
        <v>227801</v>
      </c>
      <c r="P271" s="11">
        <f t="shared" si="9"/>
        <v>185671</v>
      </c>
    </row>
    <row r="272" spans="1:16" x14ac:dyDescent="0.25">
      <c r="A272" s="4">
        <v>43221</v>
      </c>
      <c r="B272" s="11">
        <f>SUM(Data!B272:B283)</f>
        <v>12896</v>
      </c>
      <c r="C272" s="11">
        <f>SUM(Data!C272:C283)</f>
        <v>8552</v>
      </c>
      <c r="D272" s="11">
        <f>SUM(Data!D272:D283)</f>
        <v>220</v>
      </c>
      <c r="E272" s="11">
        <f>SUM(Data!E272:E283)</f>
        <v>99</v>
      </c>
      <c r="F272" s="11">
        <f>SUM(Data!F272:F283)</f>
        <v>4025</v>
      </c>
      <c r="G272" s="6"/>
      <c r="H272" s="4">
        <v>43221</v>
      </c>
      <c r="I272" s="11">
        <f>SUM(Data!I272:I283)</f>
        <v>2404899</v>
      </c>
      <c r="J272" s="11">
        <f>SUM(Data!J272:J283)</f>
        <v>1946639</v>
      </c>
      <c r="K272" s="11">
        <f>SUM(Data!K272:K283)</f>
        <v>27850</v>
      </c>
      <c r="L272" s="11">
        <f>SUM(Data!L272:L283)</f>
        <v>15932</v>
      </c>
      <c r="M272" s="11">
        <f>SUM(Data!M272:M283)</f>
        <v>414478</v>
      </c>
      <c r="O272" s="11">
        <f t="shared" si="8"/>
        <v>227624</v>
      </c>
      <c r="P272" s="11">
        <f t="shared" si="9"/>
        <v>186484</v>
      </c>
    </row>
    <row r="273" spans="1:16" x14ac:dyDescent="0.25">
      <c r="A273" s="4">
        <v>43252</v>
      </c>
      <c r="B273" s="11">
        <f>SUM(Data!B273:B284)</f>
        <v>12892</v>
      </c>
      <c r="C273" s="11">
        <f>SUM(Data!C273:C284)</f>
        <v>8571</v>
      </c>
      <c r="D273" s="11">
        <f>SUM(Data!D273:D284)</f>
        <v>230</v>
      </c>
      <c r="E273" s="11">
        <f>SUM(Data!E273:E284)</f>
        <v>95</v>
      </c>
      <c r="F273" s="11">
        <f>SUM(Data!F273:F284)</f>
        <v>3996</v>
      </c>
      <c r="G273" s="6"/>
      <c r="H273" s="4">
        <v>43252</v>
      </c>
      <c r="I273" s="11">
        <f>SUM(Data!I273:I284)</f>
        <v>2409624</v>
      </c>
      <c r="J273" s="11">
        <f>SUM(Data!J273:J284)</f>
        <v>1947842</v>
      </c>
      <c r="K273" s="11">
        <f>SUM(Data!K273:K284)</f>
        <v>28760</v>
      </c>
      <c r="L273" s="11">
        <f>SUM(Data!L273:L284)</f>
        <v>15158</v>
      </c>
      <c r="M273" s="11">
        <f>SUM(Data!M273:M284)</f>
        <v>417864</v>
      </c>
      <c r="O273" s="11">
        <f t="shared" ref="O273:O278" si="10">ROUND(1000*(J273/C273),0)</f>
        <v>227260</v>
      </c>
      <c r="P273" s="11">
        <f t="shared" ref="P273:P278" si="11">ROUND(1000*(I273/B273),0)</f>
        <v>186908</v>
      </c>
    </row>
    <row r="274" spans="1:16" x14ac:dyDescent="0.25">
      <c r="A274" s="4">
        <v>43282</v>
      </c>
      <c r="B274" s="11">
        <f>SUM(Data!B274:B285)</f>
        <v>13342</v>
      </c>
      <c r="C274" s="11">
        <f>SUM(Data!C274:C285)</f>
        <v>8795</v>
      </c>
      <c r="D274" s="11">
        <f>SUM(Data!D274:D285)</f>
        <v>220</v>
      </c>
      <c r="E274" s="11">
        <f>SUM(Data!E274:E285)</f>
        <v>88</v>
      </c>
      <c r="F274" s="11">
        <f>SUM(Data!F274:F285)</f>
        <v>4239</v>
      </c>
      <c r="G274" s="6"/>
      <c r="H274" s="4">
        <v>43282</v>
      </c>
      <c r="I274" s="11">
        <f>SUM(Data!I274:I285)</f>
        <v>2484771</v>
      </c>
      <c r="J274" s="11">
        <f>SUM(Data!J274:J285)</f>
        <v>1999186</v>
      </c>
      <c r="K274" s="11">
        <f>SUM(Data!K274:K285)</f>
        <v>27499</v>
      </c>
      <c r="L274" s="11">
        <f>SUM(Data!L274:L285)</f>
        <v>14308</v>
      </c>
      <c r="M274" s="11">
        <f>SUM(Data!M274:M285)</f>
        <v>443778</v>
      </c>
      <c r="O274" s="11">
        <f t="shared" si="10"/>
        <v>227309</v>
      </c>
      <c r="P274" s="11">
        <f t="shared" si="11"/>
        <v>186237</v>
      </c>
    </row>
    <row r="275" spans="1:16" x14ac:dyDescent="0.25">
      <c r="A275" s="4">
        <v>43313</v>
      </c>
      <c r="B275" s="11">
        <f>SUM(Data!B275:B286)</f>
        <v>12969</v>
      </c>
      <c r="C275" s="28">
        <f>SUM(Data!C275:C286)</f>
        <v>8898</v>
      </c>
      <c r="D275" s="11">
        <f>SUM(Data!D275:D286)</f>
        <v>240</v>
      </c>
      <c r="E275" s="11">
        <f>SUM(Data!E275:E286)</f>
        <v>64</v>
      </c>
      <c r="F275" s="11">
        <f>SUM(Data!F275:F286)</f>
        <v>3615</v>
      </c>
      <c r="G275" s="6"/>
      <c r="H275" s="4">
        <v>43313</v>
      </c>
      <c r="I275" s="11">
        <f>SUM(Data!I275:I286)</f>
        <v>2455594</v>
      </c>
      <c r="J275" s="11">
        <f>SUM(Data!J275:J286)</f>
        <v>2031126</v>
      </c>
      <c r="K275" s="11">
        <f>SUM(Data!K275:K286)</f>
        <v>30138</v>
      </c>
      <c r="L275" s="11">
        <f>SUM(Data!L275:L286)</f>
        <v>9348</v>
      </c>
      <c r="M275" s="11">
        <f>SUM(Data!M275:M286)</f>
        <v>384982</v>
      </c>
      <c r="O275" s="11">
        <f t="shared" si="10"/>
        <v>228268</v>
      </c>
      <c r="P275" s="11">
        <f t="shared" si="11"/>
        <v>189343</v>
      </c>
    </row>
    <row r="276" spans="1:16" x14ac:dyDescent="0.25">
      <c r="A276" s="4">
        <v>43344</v>
      </c>
      <c r="B276" s="11">
        <f>SUM(Data!B276:B287)</f>
        <v>12647</v>
      </c>
      <c r="C276" s="11">
        <f>SUM(Data!C276:C287)</f>
        <v>8608</v>
      </c>
      <c r="D276" s="11">
        <f>SUM(Data!D276:D287)</f>
        <v>222</v>
      </c>
      <c r="E276" s="11">
        <f>SUM(Data!E276:E287)</f>
        <v>56</v>
      </c>
      <c r="F276" s="11">
        <f>SUM(Data!F276:F287)</f>
        <v>3609</v>
      </c>
      <c r="G276" s="6"/>
      <c r="H276" s="4">
        <v>43344</v>
      </c>
      <c r="I276" s="11">
        <f>SUM(Data!I276:I287)</f>
        <v>2387436</v>
      </c>
      <c r="J276" s="11">
        <f>SUM(Data!J276:J287)</f>
        <v>1973864</v>
      </c>
      <c r="K276" s="11">
        <f>SUM(Data!K276:K287)</f>
        <v>28720</v>
      </c>
      <c r="L276" s="11">
        <f>SUM(Data!L276:L287)</f>
        <v>7688</v>
      </c>
      <c r="M276" s="11">
        <f>SUM(Data!M276:M287)</f>
        <v>377164</v>
      </c>
      <c r="O276" s="11">
        <f t="shared" si="10"/>
        <v>229306</v>
      </c>
      <c r="P276" s="11">
        <f t="shared" si="11"/>
        <v>188775</v>
      </c>
    </row>
    <row r="277" spans="1:16" x14ac:dyDescent="0.25">
      <c r="A277" s="4">
        <v>43374</v>
      </c>
      <c r="B277" s="11">
        <f>SUM(Data!B277:B288)</f>
        <v>12671</v>
      </c>
      <c r="C277" s="11">
        <f>SUM(Data!C277:C288)</f>
        <v>8280</v>
      </c>
      <c r="D277" s="11">
        <f>SUM(Data!D277:D288)</f>
        <v>254</v>
      </c>
      <c r="E277" s="11">
        <f>SUM(Data!E277:E288)</f>
        <v>60</v>
      </c>
      <c r="F277" s="11">
        <f>SUM(Data!F277:F288)</f>
        <v>3925</v>
      </c>
      <c r="G277" s="6"/>
      <c r="H277" s="4">
        <v>43374</v>
      </c>
      <c r="I277" s="11">
        <f>SUM(Data!I277:I288)</f>
        <v>2371858</v>
      </c>
      <c r="J277" s="11">
        <f>SUM(Data!J277:J288)</f>
        <v>1913961</v>
      </c>
      <c r="K277" s="11">
        <f>SUM(Data!K277:K288)</f>
        <v>30818</v>
      </c>
      <c r="L277" s="11">
        <f>SUM(Data!L277:L288)</f>
        <v>8125</v>
      </c>
      <c r="M277" s="11">
        <f>SUM(Data!M277:M288)</f>
        <v>418954</v>
      </c>
      <c r="O277" s="11">
        <f t="shared" si="10"/>
        <v>231155</v>
      </c>
      <c r="P277" s="11">
        <f t="shared" si="11"/>
        <v>187188</v>
      </c>
    </row>
    <row r="278" spans="1:16" x14ac:dyDescent="0.25">
      <c r="A278" s="4">
        <f>Data!A289</f>
        <v>43405</v>
      </c>
      <c r="B278" s="11">
        <f>SUM(Data!B278:B289)</f>
        <v>12185</v>
      </c>
      <c r="C278" s="11">
        <f>SUM(Data!C278:C289)</f>
        <v>7872</v>
      </c>
      <c r="D278" s="11">
        <f>SUM(Data!D278:D289)</f>
        <v>230</v>
      </c>
      <c r="E278" s="11">
        <f>SUM(Data!E278:E289)</f>
        <v>60</v>
      </c>
      <c r="F278" s="11">
        <f>SUM(Data!F278:F289)</f>
        <v>3871</v>
      </c>
      <c r="G278" s="6"/>
      <c r="H278" s="4">
        <f>Data!H289</f>
        <v>43405</v>
      </c>
      <c r="I278" s="11">
        <f>SUM(Data!I278:I289)</f>
        <v>2303756</v>
      </c>
      <c r="J278" s="11">
        <f>SUM(Data!J278:J289)</f>
        <v>1853365</v>
      </c>
      <c r="K278" s="11">
        <f>SUM(Data!K278:K289)</f>
        <v>28438</v>
      </c>
      <c r="L278" s="11">
        <f>SUM(Data!L278:L289)</f>
        <v>8619</v>
      </c>
      <c r="M278" s="11">
        <f>SUM(Data!M278:M289)</f>
        <v>413334</v>
      </c>
      <c r="O278" s="11">
        <f t="shared" si="10"/>
        <v>235438</v>
      </c>
      <c r="P278" s="11">
        <f t="shared" si="11"/>
        <v>189065</v>
      </c>
    </row>
    <row r="279" spans="1:16" x14ac:dyDescent="0.25">
      <c r="A279" s="4">
        <f>Data!A290</f>
        <v>43435</v>
      </c>
      <c r="B279" s="11">
        <f>SUM(Data!B279:B290)</f>
        <v>11602</v>
      </c>
      <c r="C279" s="11">
        <f>SUM(Data!C279:C290)</f>
        <v>7847</v>
      </c>
      <c r="D279" s="11">
        <f>SUM(Data!D279:D290)</f>
        <v>276</v>
      </c>
      <c r="E279" s="11">
        <f>SUM(Data!E279:E290)</f>
        <v>40</v>
      </c>
      <c r="F279" s="11">
        <f>SUM(Data!F279:F290)</f>
        <v>3287</v>
      </c>
      <c r="G279" s="6"/>
      <c r="H279" s="4">
        <f>Data!H290</f>
        <v>43435</v>
      </c>
      <c r="I279" s="11">
        <f>SUM(Data!I279:I290)</f>
        <v>2236862</v>
      </c>
      <c r="J279" s="11">
        <f>SUM(Data!J279:J290)</f>
        <v>1845876</v>
      </c>
      <c r="K279" s="11">
        <f>SUM(Data!K279:K290)</f>
        <v>30776</v>
      </c>
      <c r="L279" s="11">
        <f>SUM(Data!L279:L290)</f>
        <v>5642</v>
      </c>
      <c r="M279" s="11">
        <f>SUM(Data!M279:M290)</f>
        <v>354568</v>
      </c>
      <c r="O279" s="11">
        <f t="shared" ref="O279" si="12">ROUND(1000*(J279/C279),0)</f>
        <v>235233</v>
      </c>
      <c r="P279" s="11">
        <f t="shared" ref="P279" si="13">ROUND(1000*(I279/B279),0)</f>
        <v>192800</v>
      </c>
    </row>
    <row r="280" spans="1:16" x14ac:dyDescent="0.25">
      <c r="A280" s="4">
        <f>Data!A291</f>
        <v>43466</v>
      </c>
      <c r="B280" s="11">
        <f>SUM(Data!B280:B291)</f>
        <v>11568</v>
      </c>
      <c r="C280" s="11">
        <f>SUM(Data!C280:C291)</f>
        <v>7902</v>
      </c>
      <c r="D280" s="11">
        <f>SUM(Data!D280:D291)</f>
        <v>274</v>
      </c>
      <c r="E280" s="11">
        <f>SUM(Data!E280:E291)</f>
        <v>40</v>
      </c>
      <c r="F280" s="11">
        <f>SUM(Data!F280:F291)</f>
        <v>3200</v>
      </c>
      <c r="G280" s="6"/>
      <c r="H280" s="4">
        <f>Data!H291</f>
        <v>43466</v>
      </c>
      <c r="I280" s="11">
        <f>SUM(Data!I280:I291)</f>
        <v>2243618</v>
      </c>
      <c r="J280" s="11">
        <f>SUM(Data!J280:J291)</f>
        <v>1855242</v>
      </c>
      <c r="K280" s="11">
        <f>SUM(Data!K280:K291)</f>
        <v>29890</v>
      </c>
      <c r="L280" s="11">
        <f>SUM(Data!L280:L291)</f>
        <v>5642</v>
      </c>
      <c r="M280" s="11">
        <f>SUM(Data!M280:M291)</f>
        <v>352844</v>
      </c>
      <c r="O280" s="11">
        <f t="shared" ref="O280:O290" si="14">ROUND(1000*(J280/C280),0)</f>
        <v>234781</v>
      </c>
      <c r="P280" s="11">
        <f t="shared" ref="P280:P290" si="15">ROUND(1000*(I280/B280),0)</f>
        <v>193950</v>
      </c>
    </row>
    <row r="281" spans="1:16" x14ac:dyDescent="0.25">
      <c r="A281" s="4">
        <f>Data!A292</f>
        <v>43497</v>
      </c>
      <c r="B281" s="11">
        <f>SUM(Data!B281:B292)</f>
        <v>11410</v>
      </c>
      <c r="C281" s="11">
        <f>SUM(Data!C281:C292)</f>
        <v>7813</v>
      </c>
      <c r="D281" s="11">
        <f>SUM(Data!D281:D292)</f>
        <v>254</v>
      </c>
      <c r="E281" s="11">
        <f>SUM(Data!E281:E292)</f>
        <v>37</v>
      </c>
      <c r="F281" s="11">
        <f>SUM(Data!F281:F292)</f>
        <v>3154</v>
      </c>
      <c r="G281" s="6"/>
      <c r="H281" s="4">
        <f>Data!H292</f>
        <v>43497</v>
      </c>
      <c r="I281" s="11">
        <f>SUM(Data!I281:I292)</f>
        <v>2205432</v>
      </c>
      <c r="J281" s="11">
        <f>SUM(Data!J281:J292)</f>
        <v>1824896</v>
      </c>
      <c r="K281" s="11">
        <f>SUM(Data!K281:K292)</f>
        <v>26828</v>
      </c>
      <c r="L281" s="11">
        <f>SUM(Data!L281:L292)</f>
        <v>5350</v>
      </c>
      <c r="M281" s="11">
        <f>SUM(Data!M281:M292)</f>
        <v>348358</v>
      </c>
      <c r="O281" s="11">
        <f t="shared" si="14"/>
        <v>233572</v>
      </c>
      <c r="P281" s="11">
        <f t="shared" si="15"/>
        <v>193289</v>
      </c>
    </row>
    <row r="282" spans="1:16" x14ac:dyDescent="0.25">
      <c r="A282" s="4">
        <f>Data!A293</f>
        <v>43525</v>
      </c>
      <c r="B282" s="11">
        <f>SUM(Data!B282:B293)</f>
        <v>11002</v>
      </c>
      <c r="C282" s="11">
        <f>SUM(Data!C282:C293)</f>
        <v>7555</v>
      </c>
      <c r="D282" s="11">
        <f>SUM(Data!D282:D293)</f>
        <v>248</v>
      </c>
      <c r="E282" s="11">
        <f>SUM(Data!E282:E293)</f>
        <v>38</v>
      </c>
      <c r="F282" s="11">
        <f>SUM(Data!F282:F293)</f>
        <v>3009</v>
      </c>
      <c r="G282" s="6"/>
      <c r="H282" s="4">
        <f>Data!H293</f>
        <v>43525</v>
      </c>
      <c r="I282" s="11">
        <f>SUM(Data!I282:I293)</f>
        <v>2125078</v>
      </c>
      <c r="J282" s="11">
        <f>SUM(Data!J282:J293)</f>
        <v>1756979</v>
      </c>
      <c r="K282" s="11">
        <f>SUM(Data!K282:K293)</f>
        <v>26571</v>
      </c>
      <c r="L282" s="11">
        <f>SUM(Data!L282:L293)</f>
        <v>5455</v>
      </c>
      <c r="M282" s="11">
        <f>SUM(Data!M282:M293)</f>
        <v>336073</v>
      </c>
      <c r="O282" s="11">
        <f t="shared" si="14"/>
        <v>232558</v>
      </c>
      <c r="P282" s="11">
        <f t="shared" si="15"/>
        <v>193154</v>
      </c>
    </row>
    <row r="283" spans="1:16" x14ac:dyDescent="0.25">
      <c r="A283" s="4">
        <f>Data!A294</f>
        <v>43556</v>
      </c>
      <c r="B283" s="11">
        <f>SUM(Data!B283:B294)</f>
        <v>10708</v>
      </c>
      <c r="C283" s="11">
        <f>SUM(Data!C283:C294)</f>
        <v>7722</v>
      </c>
      <c r="D283" s="11">
        <f>SUM(Data!D283:D294)</f>
        <v>212</v>
      </c>
      <c r="E283" s="11">
        <f>SUM(Data!E283:E294)</f>
        <v>32</v>
      </c>
      <c r="F283" s="11">
        <f>SUM(Data!F283:F294)</f>
        <v>2590</v>
      </c>
      <c r="G283" s="6"/>
      <c r="H283" s="4">
        <f>Data!H294</f>
        <v>43556</v>
      </c>
      <c r="I283" s="11">
        <f>SUM(Data!I283:I294)</f>
        <v>2106121</v>
      </c>
      <c r="J283" s="11">
        <f>SUM(Data!J283:J294)</f>
        <v>1784702</v>
      </c>
      <c r="K283" s="11">
        <f>SUM(Data!K283:K294)</f>
        <v>20792</v>
      </c>
      <c r="L283" s="11">
        <f>SUM(Data!L283:L294)</f>
        <v>4045</v>
      </c>
      <c r="M283" s="11">
        <f>SUM(Data!M283:M294)</f>
        <v>296582</v>
      </c>
      <c r="O283" s="11">
        <f t="shared" si="14"/>
        <v>231119</v>
      </c>
      <c r="P283" s="11">
        <f t="shared" si="15"/>
        <v>196687</v>
      </c>
    </row>
    <row r="284" spans="1:16" x14ac:dyDescent="0.25">
      <c r="A284" s="4">
        <f>Data!A295</f>
        <v>43586</v>
      </c>
      <c r="B284" s="11">
        <f>SUM(Data!B284:B295)</f>
        <v>10542</v>
      </c>
      <c r="C284" s="11">
        <f>SUM(Data!C284:C295)</f>
        <v>7786</v>
      </c>
      <c r="D284" s="11">
        <f>SUM(Data!D284:D295)</f>
        <v>204</v>
      </c>
      <c r="E284" s="11">
        <f>SUM(Data!E284:E295)</f>
        <v>28</v>
      </c>
      <c r="F284" s="11">
        <f>SUM(Data!F284:F295)</f>
        <v>2372</v>
      </c>
      <c r="G284" s="6"/>
      <c r="H284" s="4">
        <f>Data!H295</f>
        <v>43586</v>
      </c>
      <c r="I284" s="11">
        <f>SUM(Data!I284:I295)</f>
        <v>2080942</v>
      </c>
      <c r="J284" s="11">
        <f>SUM(Data!J284:J295)</f>
        <v>1781960</v>
      </c>
      <c r="K284" s="11">
        <f>SUM(Data!K284:K295)</f>
        <v>20187</v>
      </c>
      <c r="L284" s="11">
        <f>SUM(Data!L284:L295)</f>
        <v>3629</v>
      </c>
      <c r="M284" s="11">
        <f>SUM(Data!M284:M295)</f>
        <v>275166</v>
      </c>
      <c r="O284" s="11">
        <f t="shared" si="14"/>
        <v>228867</v>
      </c>
      <c r="P284" s="11">
        <f t="shared" si="15"/>
        <v>197395</v>
      </c>
    </row>
    <row r="285" spans="1:16" x14ac:dyDescent="0.25">
      <c r="A285" s="4">
        <f>Data!A296</f>
        <v>43617</v>
      </c>
      <c r="B285" s="11">
        <f>SUM(Data!B285:B296)</f>
        <v>10760</v>
      </c>
      <c r="C285" s="11">
        <f>SUM(Data!C285:C296)</f>
        <v>7845</v>
      </c>
      <c r="D285" s="11">
        <f>SUM(Data!D285:D296)</f>
        <v>192</v>
      </c>
      <c r="E285" s="11">
        <f>SUM(Data!E285:E296)</f>
        <v>44</v>
      </c>
      <c r="F285" s="11">
        <f>SUM(Data!F285:F296)</f>
        <v>2527</v>
      </c>
      <c r="G285" s="6"/>
      <c r="H285" s="4">
        <f>Data!H296</f>
        <v>43617</v>
      </c>
      <c r="I285" s="11">
        <f>SUM(Data!I285:I296)</f>
        <v>2116898</v>
      </c>
      <c r="J285" s="11">
        <f>SUM(Data!J285:J296)</f>
        <v>1789678</v>
      </c>
      <c r="K285" s="11">
        <f>SUM(Data!K285:K296)</f>
        <v>20143</v>
      </c>
      <c r="L285" s="11">
        <f>SUM(Data!L285:L296)</f>
        <v>6650</v>
      </c>
      <c r="M285" s="11">
        <f>SUM(Data!M285:M296)</f>
        <v>300427</v>
      </c>
      <c r="O285" s="11">
        <f t="shared" si="14"/>
        <v>228130</v>
      </c>
      <c r="P285" s="11">
        <f t="shared" si="15"/>
        <v>196738</v>
      </c>
    </row>
    <row r="286" spans="1:16" x14ac:dyDescent="0.25">
      <c r="A286" s="4">
        <f>Data!A297</f>
        <v>43647</v>
      </c>
      <c r="B286" s="11">
        <f>SUM(Data!B286:B297)</f>
        <v>10437</v>
      </c>
      <c r="C286" s="11">
        <f>SUM(Data!C286:C297)</f>
        <v>7750</v>
      </c>
      <c r="D286" s="11">
        <f>SUM(Data!D286:D297)</f>
        <v>264</v>
      </c>
      <c r="E286" s="11">
        <f>SUM(Data!E286:E297)</f>
        <v>48</v>
      </c>
      <c r="F286" s="11">
        <f>SUM(Data!F286:F297)</f>
        <v>2223</v>
      </c>
      <c r="G286" s="6"/>
      <c r="H286" s="4">
        <f>Data!H297</f>
        <v>43647</v>
      </c>
      <c r="I286" s="11">
        <f>SUM(Data!I286:I297)</f>
        <v>2080307</v>
      </c>
      <c r="J286" s="11">
        <f>SUM(Data!J286:J297)</f>
        <v>1771662</v>
      </c>
      <c r="K286" s="11">
        <f>SUM(Data!K286:K297)</f>
        <v>28442</v>
      </c>
      <c r="L286" s="11">
        <f>SUM(Data!L286:L297)</f>
        <v>7170</v>
      </c>
      <c r="M286" s="11">
        <f>SUM(Data!M286:M297)</f>
        <v>273033</v>
      </c>
      <c r="O286" s="11">
        <f t="shared" si="14"/>
        <v>228602</v>
      </c>
      <c r="P286" s="11">
        <f t="shared" si="15"/>
        <v>199320</v>
      </c>
    </row>
    <row r="287" spans="1:16" x14ac:dyDescent="0.25">
      <c r="A287" s="4">
        <f>Data!A298</f>
        <v>43678</v>
      </c>
      <c r="B287" s="29">
        <f>SUM(Data!B287:B298)</f>
        <v>10645</v>
      </c>
      <c r="C287" s="29">
        <f>SUM(Data!C287:C298)</f>
        <v>7851</v>
      </c>
      <c r="D287" s="11">
        <f>SUM(Data!D287:D298)</f>
        <v>238</v>
      </c>
      <c r="E287" s="11">
        <f>SUM(Data!E287:E298)</f>
        <v>45</v>
      </c>
      <c r="F287" s="11">
        <f>SUM(Data!F287:F298)</f>
        <v>2511</v>
      </c>
      <c r="G287" s="6"/>
      <c r="H287" s="4">
        <f>Data!H298</f>
        <v>43678</v>
      </c>
      <c r="I287" s="11">
        <f>SUM(Data!I287:I298)</f>
        <v>2136797</v>
      </c>
      <c r="J287" s="11">
        <f>SUM(Data!J287:J298)</f>
        <v>1807748</v>
      </c>
      <c r="K287" s="11">
        <f>SUM(Data!K287:K298)</f>
        <v>25990</v>
      </c>
      <c r="L287" s="11">
        <f>SUM(Data!L287:L298)</f>
        <v>7170</v>
      </c>
      <c r="M287" s="11">
        <f>SUM(Data!M287:M298)</f>
        <v>295889</v>
      </c>
      <c r="O287" s="11">
        <f t="shared" si="14"/>
        <v>230257</v>
      </c>
      <c r="P287" s="11">
        <f t="shared" si="15"/>
        <v>200732</v>
      </c>
    </row>
    <row r="288" spans="1:16" x14ac:dyDescent="0.25">
      <c r="A288" s="4">
        <f>Data!A299</f>
        <v>43709</v>
      </c>
      <c r="B288" s="29">
        <f>SUM(Data!B288:B299)</f>
        <v>10946</v>
      </c>
      <c r="C288" s="29">
        <f>SUM(Data!C288:C299)</f>
        <v>8204</v>
      </c>
      <c r="D288" s="11">
        <f>SUM(Data!D288:D299)</f>
        <v>238</v>
      </c>
      <c r="E288" s="11">
        <f>SUM(Data!E288:E299)</f>
        <v>45</v>
      </c>
      <c r="F288" s="11">
        <f>SUM(Data!F288:F299)</f>
        <v>2459</v>
      </c>
      <c r="G288" s="6"/>
      <c r="H288" s="4">
        <f>Data!H299</f>
        <v>43709</v>
      </c>
      <c r="I288" s="11">
        <f>SUM(Data!I288:I299)</f>
        <v>2236461</v>
      </c>
      <c r="J288" s="11">
        <f>SUM(Data!J288:J299)</f>
        <v>1909545</v>
      </c>
      <c r="K288" s="11">
        <f>SUM(Data!K288:K299)</f>
        <v>26078</v>
      </c>
      <c r="L288" s="11">
        <f>SUM(Data!L288:L299)</f>
        <v>7170</v>
      </c>
      <c r="M288" s="11">
        <f>SUM(Data!M288:M299)</f>
        <v>293668</v>
      </c>
      <c r="O288" s="11">
        <f t="shared" si="14"/>
        <v>232758</v>
      </c>
      <c r="P288" s="11">
        <f t="shared" si="15"/>
        <v>204318</v>
      </c>
    </row>
    <row r="289" spans="1:16" x14ac:dyDescent="0.25">
      <c r="A289" s="4">
        <f>Data!A300</f>
        <v>43739</v>
      </c>
      <c r="B289" s="29">
        <f>SUM(Data!B289:B300)</f>
        <v>11193</v>
      </c>
      <c r="C289" s="29">
        <f>SUM(Data!C289:C300)</f>
        <v>8392</v>
      </c>
      <c r="D289" s="11">
        <f>SUM(Data!D289:D300)</f>
        <v>206</v>
      </c>
      <c r="E289" s="11">
        <f>SUM(Data!E289:E300)</f>
        <v>49</v>
      </c>
      <c r="F289" s="11">
        <f>SUM(Data!F289:F300)</f>
        <v>2546</v>
      </c>
      <c r="G289" s="6"/>
      <c r="H289" s="4">
        <f>Data!H300</f>
        <v>43739</v>
      </c>
      <c r="I289" s="11">
        <f>SUM(Data!I289:I300)</f>
        <v>2333080</v>
      </c>
      <c r="J289" s="11">
        <f>SUM(Data!J289:J300)</f>
        <v>1982447</v>
      </c>
      <c r="K289" s="11">
        <f>SUM(Data!K289:K300)</f>
        <v>24332</v>
      </c>
      <c r="L289" s="11">
        <f>SUM(Data!L289:L300)</f>
        <v>7914</v>
      </c>
      <c r="M289" s="11">
        <f>SUM(Data!M289:M300)</f>
        <v>318387</v>
      </c>
      <c r="O289" s="11">
        <f t="shared" si="14"/>
        <v>236231</v>
      </c>
      <c r="P289" s="11">
        <f t="shared" si="15"/>
        <v>208441</v>
      </c>
    </row>
    <row r="290" spans="1:16" x14ac:dyDescent="0.25">
      <c r="A290" s="4">
        <f>Data!A301</f>
        <v>43770</v>
      </c>
      <c r="B290" s="29">
        <f>SUM(Data!B290:B301)</f>
        <v>11108</v>
      </c>
      <c r="C290" s="29">
        <f>SUM(Data!C290:C301)</f>
        <v>8422</v>
      </c>
      <c r="D290" s="11">
        <f>SUM(Data!D290:D301)</f>
        <v>208</v>
      </c>
      <c r="E290" s="11">
        <f>SUM(Data!E290:E301)</f>
        <v>50</v>
      </c>
      <c r="F290" s="11">
        <f>SUM(Data!F290:F301)</f>
        <v>2428</v>
      </c>
      <c r="G290" s="6"/>
      <c r="H290" s="4">
        <f>Data!H301</f>
        <v>43770</v>
      </c>
      <c r="I290" s="11">
        <f>SUM(Data!I290:I301)</f>
        <v>2330044</v>
      </c>
      <c r="J290" s="11">
        <f>SUM(Data!J290:J301)</f>
        <v>2000951</v>
      </c>
      <c r="K290" s="11">
        <f>SUM(Data!K290:K301)</f>
        <v>24774</v>
      </c>
      <c r="L290" s="11">
        <f>SUM(Data!L290:L301)</f>
        <v>7657</v>
      </c>
      <c r="M290" s="11">
        <f>SUM(Data!M290:M301)</f>
        <v>296662</v>
      </c>
      <c r="O290" s="11">
        <f t="shared" si="14"/>
        <v>237586</v>
      </c>
      <c r="P290" s="11">
        <f t="shared" si="15"/>
        <v>209763</v>
      </c>
    </row>
    <row r="291" spans="1:16" x14ac:dyDescent="0.25">
      <c r="A291" s="4">
        <f>Data!A302</f>
        <v>43800</v>
      </c>
      <c r="B291" s="29">
        <f>SUM(Data!B291:B302)</f>
        <v>11197</v>
      </c>
      <c r="C291" s="29">
        <f>SUM(Data!C291:C302)</f>
        <v>8476</v>
      </c>
      <c r="D291" s="11">
        <f>SUM(Data!D291:D302)</f>
        <v>166</v>
      </c>
      <c r="E291" s="11">
        <f>SUM(Data!E291:E302)</f>
        <v>54</v>
      </c>
      <c r="F291" s="11">
        <f>SUM(Data!F291:F302)</f>
        <v>2501</v>
      </c>
      <c r="G291" s="6"/>
      <c r="H291" s="4">
        <f>Data!H302</f>
        <v>43800</v>
      </c>
      <c r="I291" s="11">
        <f>SUM(Data!I291:I302)</f>
        <v>2342598</v>
      </c>
      <c r="J291" s="11">
        <f>SUM(Data!J291:J302)</f>
        <v>2004642</v>
      </c>
      <c r="K291" s="11">
        <f>SUM(Data!K291:K302)</f>
        <v>23146</v>
      </c>
      <c r="L291" s="11">
        <f>SUM(Data!L291:L302)</f>
        <v>8468</v>
      </c>
      <c r="M291" s="11">
        <f>SUM(Data!M291:M302)</f>
        <v>306342</v>
      </c>
      <c r="O291" s="11">
        <f>ROUND(1000*(J291/C291),0)</f>
        <v>236508</v>
      </c>
      <c r="P291" s="11">
        <f>ROUND(1000*(I291/B291),0)</f>
        <v>209217</v>
      </c>
    </row>
    <row r="292" spans="1:16" x14ac:dyDescent="0.25">
      <c r="A292" s="4">
        <f>Data!A303</f>
        <v>43831</v>
      </c>
      <c r="B292" s="29">
        <f>SUM(Data!B292:B303)</f>
        <v>11283</v>
      </c>
      <c r="C292" s="29">
        <f>SUM(Data!C292:C303)</f>
        <v>8573</v>
      </c>
      <c r="D292" s="11">
        <f>SUM(Data!D292:D303)</f>
        <v>172</v>
      </c>
      <c r="E292" s="11">
        <f>SUM(Data!E292:E303)</f>
        <v>54</v>
      </c>
      <c r="F292" s="11">
        <f>SUM(Data!F292:F303)</f>
        <v>2484</v>
      </c>
      <c r="G292" s="6"/>
      <c r="H292" s="4">
        <f>Data!H303</f>
        <v>43831</v>
      </c>
      <c r="I292" s="11">
        <f>SUM(Data!I292:I303)</f>
        <v>2360630</v>
      </c>
      <c r="J292" s="11">
        <f>SUM(Data!J292:J303)</f>
        <v>2027851</v>
      </c>
      <c r="K292" s="11">
        <f>SUM(Data!K292:K303)</f>
        <v>24201</v>
      </c>
      <c r="L292" s="11">
        <f>SUM(Data!L292:L303)</f>
        <v>8468</v>
      </c>
      <c r="M292" s="11">
        <f>SUM(Data!M292:M303)</f>
        <v>300110</v>
      </c>
      <c r="O292" s="11">
        <f t="shared" ref="O292" si="16">ROUND(1000*(J292/C292),0)</f>
        <v>236539</v>
      </c>
      <c r="P292" s="11">
        <f t="shared" ref="P292" si="17">ROUND(1000*(I292/B292),0)</f>
        <v>209220</v>
      </c>
    </row>
    <row r="293" spans="1:16" x14ac:dyDescent="0.25">
      <c r="A293" s="4">
        <f>Data!A304</f>
        <v>43862</v>
      </c>
      <c r="B293" s="29">
        <f>SUM(Data!B293:B304)</f>
        <v>11473</v>
      </c>
      <c r="C293" s="29">
        <f>SUM(Data!C293:C304)</f>
        <v>8755</v>
      </c>
      <c r="D293" s="11">
        <f>SUM(Data!D293:D304)</f>
        <v>176</v>
      </c>
      <c r="E293" s="11">
        <f>SUM(Data!E293:E304)</f>
        <v>54</v>
      </c>
      <c r="F293" s="11">
        <f>SUM(Data!F293:F304)</f>
        <v>2488</v>
      </c>
      <c r="G293" s="6"/>
      <c r="H293" s="4">
        <f>Data!H304</f>
        <v>43862</v>
      </c>
      <c r="I293" s="11">
        <f>SUM(Data!I293:I304)</f>
        <v>2416342</v>
      </c>
      <c r="J293" s="11">
        <f>SUM(Data!J293:J304)</f>
        <v>2081447</v>
      </c>
      <c r="K293" s="11">
        <f>SUM(Data!K293:K304)</f>
        <v>24922</v>
      </c>
      <c r="L293" s="11">
        <f>SUM(Data!L293:L304)</f>
        <v>8468</v>
      </c>
      <c r="M293" s="11">
        <f>SUM(Data!M293:M304)</f>
        <v>301505</v>
      </c>
      <c r="O293" s="11">
        <f t="shared" ref="O293" si="18">ROUND(1000*(J293/C293),0)</f>
        <v>237744</v>
      </c>
      <c r="P293" s="11">
        <f t="shared" ref="P293" si="19">ROUND(1000*(I293/B293),0)</f>
        <v>210611</v>
      </c>
    </row>
    <row r="294" spans="1:16" x14ac:dyDescent="0.25">
      <c r="A294" s="4">
        <f>Data!A305</f>
        <v>43891</v>
      </c>
      <c r="B294" s="29">
        <f>SUM(Data!B294:B305)</f>
        <v>11835</v>
      </c>
      <c r="C294" s="29">
        <f>SUM(Data!C294:C305)</f>
        <v>8901</v>
      </c>
      <c r="D294" s="11">
        <f>SUM(Data!D294:D305)</f>
        <v>196</v>
      </c>
      <c r="E294" s="11">
        <f>SUM(Data!E294:E305)</f>
        <v>53</v>
      </c>
      <c r="F294" s="11">
        <f>SUM(Data!F294:F305)</f>
        <v>2685</v>
      </c>
      <c r="G294" s="6"/>
      <c r="H294" s="4">
        <f>Data!H305</f>
        <v>43891</v>
      </c>
      <c r="I294" s="11">
        <f>SUM(Data!I294:I305)</f>
        <v>2493930</v>
      </c>
      <c r="J294" s="11">
        <f>SUM(Data!J294:J305)</f>
        <v>2128873</v>
      </c>
      <c r="K294" s="11">
        <f>SUM(Data!K294:K305)</f>
        <v>28045</v>
      </c>
      <c r="L294" s="11">
        <f>SUM(Data!L294:L305)</f>
        <v>8498</v>
      </c>
      <c r="M294" s="11">
        <f>SUM(Data!M294:M305)</f>
        <v>328514</v>
      </c>
      <c r="O294" s="11">
        <f t="shared" ref="O294" si="20">ROUND(1000*(J294/C294),0)</f>
        <v>239172</v>
      </c>
      <c r="P294" s="11">
        <f t="shared" ref="P294" si="21">ROUND(1000*(I294/B294),0)</f>
        <v>210725</v>
      </c>
    </row>
    <row r="295" spans="1:16" x14ac:dyDescent="0.25">
      <c r="A295" s="4">
        <f>Data!A306</f>
        <v>43922</v>
      </c>
      <c r="B295" s="29">
        <f>SUM(Data!B295:B306)</f>
        <v>11693</v>
      </c>
      <c r="C295" s="29">
        <f>SUM(Data!C295:C306)</f>
        <v>8634</v>
      </c>
      <c r="D295" s="11">
        <f>SUM(Data!D295:D306)</f>
        <v>188</v>
      </c>
      <c r="E295" s="11">
        <f>SUM(Data!E295:E306)</f>
        <v>46</v>
      </c>
      <c r="F295" s="11">
        <f>SUM(Data!F295:F306)</f>
        <v>2825</v>
      </c>
      <c r="G295" s="6"/>
      <c r="H295" s="4">
        <f>Data!H306</f>
        <v>43922</v>
      </c>
      <c r="I295" s="11">
        <f>SUM(Data!I295:I306)</f>
        <v>2461099</v>
      </c>
      <c r="J295" s="11">
        <f>SUM(Data!J295:J306)</f>
        <v>2084495</v>
      </c>
      <c r="K295" s="11">
        <f>SUM(Data!K295:K306)</f>
        <v>26878</v>
      </c>
      <c r="L295" s="11">
        <f>SUM(Data!L295:L306)</f>
        <v>7648</v>
      </c>
      <c r="M295" s="11">
        <f>SUM(Data!M295:M306)</f>
        <v>342078</v>
      </c>
      <c r="O295" s="11">
        <f t="shared" ref="O295" si="22">ROUND(1000*(J295/C295),0)</f>
        <v>241429</v>
      </c>
      <c r="P295" s="11">
        <f t="shared" ref="P295" si="23">ROUND(1000*(I295/B295),0)</f>
        <v>210476</v>
      </c>
    </row>
    <row r="296" spans="1:16" x14ac:dyDescent="0.25">
      <c r="A296" s="4">
        <f>Data!A307</f>
        <v>43952</v>
      </c>
      <c r="B296" s="29">
        <f>SUM(Data!B296:B307)</f>
        <v>11531</v>
      </c>
      <c r="C296" s="29">
        <f>SUM(Data!C296:C307)</f>
        <v>8491</v>
      </c>
      <c r="D296" s="11">
        <f>SUM(Data!D296:D307)</f>
        <v>216</v>
      </c>
      <c r="E296" s="11">
        <f>SUM(Data!E296:E307)</f>
        <v>56</v>
      </c>
      <c r="F296" s="11">
        <f>SUM(Data!F296:F307)</f>
        <v>2768</v>
      </c>
      <c r="G296" s="6"/>
      <c r="H296" s="4">
        <f>Data!H307</f>
        <v>43952</v>
      </c>
      <c r="I296" s="11">
        <f>SUM(Data!I296:I307)</f>
        <v>2429505</v>
      </c>
      <c r="J296" s="11">
        <f>SUM(Data!J296:J307)</f>
        <v>2056325</v>
      </c>
      <c r="K296" s="11">
        <f>SUM(Data!K296:K307)</f>
        <v>30576</v>
      </c>
      <c r="L296" s="11">
        <f>SUM(Data!L296:L307)</f>
        <v>9218</v>
      </c>
      <c r="M296" s="11">
        <f>SUM(Data!M296:M307)</f>
        <v>333386</v>
      </c>
      <c r="O296" s="11">
        <f t="shared" ref="O296" si="24">ROUND(1000*(J296/C296),0)</f>
        <v>242177</v>
      </c>
      <c r="P296" s="11">
        <f t="shared" ref="P296" si="25">ROUND(1000*(I296/B296),0)</f>
        <v>210693</v>
      </c>
    </row>
    <row r="297" spans="1:16" x14ac:dyDescent="0.25">
      <c r="A297" s="4">
        <f>Data!A308</f>
        <v>43983</v>
      </c>
      <c r="B297" s="29">
        <f>SUM(Data!B297:B308)</f>
        <v>11521</v>
      </c>
      <c r="C297" s="29">
        <f>SUM(Data!C297:C308)</f>
        <v>8733</v>
      </c>
      <c r="D297" s="11">
        <f>SUM(Data!D297:D308)</f>
        <v>214</v>
      </c>
      <c r="E297" s="11">
        <f>SUM(Data!E297:E308)</f>
        <v>51</v>
      </c>
      <c r="F297" s="11">
        <f>SUM(Data!F297:F308)</f>
        <v>2523</v>
      </c>
      <c r="G297" s="6"/>
      <c r="H297" s="4">
        <f>Data!H308</f>
        <v>43983</v>
      </c>
      <c r="I297" s="11">
        <f>SUM(Data!I297:I308)</f>
        <v>2474683</v>
      </c>
      <c r="J297" s="11">
        <f>SUM(Data!J297:J308)</f>
        <v>2144166</v>
      </c>
      <c r="K297" s="11">
        <f>SUM(Data!K297:K308)</f>
        <v>30176</v>
      </c>
      <c r="L297" s="11">
        <f>SUM(Data!L297:L308)</f>
        <v>7431</v>
      </c>
      <c r="M297" s="11">
        <f>SUM(Data!M297:M308)</f>
        <v>292910</v>
      </c>
      <c r="O297" s="11">
        <f t="shared" ref="O297" si="26">ROUND(1000*(J297/C297),0)</f>
        <v>245525</v>
      </c>
      <c r="P297" s="11">
        <f t="shared" ref="P297" si="27">ROUND(1000*(I297/B297),0)</f>
        <v>214798</v>
      </c>
    </row>
    <row r="298" spans="1:16" x14ac:dyDescent="0.25">
      <c r="A298" s="4">
        <f>Data!A309</f>
        <v>44013</v>
      </c>
      <c r="B298" s="29">
        <f>SUM(Data!B298:B309)</f>
        <v>11963</v>
      </c>
      <c r="C298" s="29">
        <f>SUM(Data!C298:C309)</f>
        <v>9238</v>
      </c>
      <c r="D298" s="11">
        <f>SUM(Data!D298:D309)</f>
        <v>142</v>
      </c>
      <c r="E298" s="11">
        <f>SUM(Data!E298:E309)</f>
        <v>63</v>
      </c>
      <c r="F298" s="11">
        <f>SUM(Data!F298:F309)</f>
        <v>2520</v>
      </c>
      <c r="G298" s="6"/>
      <c r="H298" s="4">
        <f>Data!H309</f>
        <v>44013</v>
      </c>
      <c r="I298" s="11">
        <f>SUM(Data!I298:I309)</f>
        <v>2589719</v>
      </c>
      <c r="J298" s="11">
        <f>SUM(Data!J298:J309)</f>
        <v>2254779</v>
      </c>
      <c r="K298" s="11">
        <f>SUM(Data!K298:K309)</f>
        <v>22474</v>
      </c>
      <c r="L298" s="11">
        <f>SUM(Data!L298:L309)</f>
        <v>8711</v>
      </c>
      <c r="M298" s="11">
        <f>SUM(Data!M298:M309)</f>
        <v>303755</v>
      </c>
      <c r="O298" s="11">
        <f t="shared" ref="O298" si="28">ROUND(1000*(J298/C298),0)</f>
        <v>244077</v>
      </c>
      <c r="P298" s="11">
        <f t="shared" ref="P298" si="29">ROUND(1000*(I298/B298),0)</f>
        <v>216477</v>
      </c>
    </row>
    <row r="299" spans="1:16" x14ac:dyDescent="0.25">
      <c r="A299" s="4">
        <f>Data!A310</f>
        <v>44044</v>
      </c>
      <c r="B299" s="29">
        <f>SUM(Data!B299:B310)</f>
        <v>11771</v>
      </c>
      <c r="C299" s="29">
        <f>SUM(Data!C299:C310)</f>
        <v>9170</v>
      </c>
      <c r="D299" s="11">
        <f>SUM(Data!D299:D310)</f>
        <v>154</v>
      </c>
      <c r="E299" s="11">
        <f>SUM(Data!E299:E310)</f>
        <v>73</v>
      </c>
      <c r="F299" s="11">
        <f>SUM(Data!F299:F310)</f>
        <v>2374</v>
      </c>
      <c r="G299" s="6"/>
      <c r="H299" s="4">
        <f>Data!H310</f>
        <v>44044</v>
      </c>
      <c r="I299" s="11">
        <f>SUM(Data!I299:I310)</f>
        <v>2552271</v>
      </c>
      <c r="J299" s="11">
        <f>SUM(Data!J299:J310)</f>
        <v>2232555</v>
      </c>
      <c r="K299" s="11">
        <f>SUM(Data!K299:K310)</f>
        <v>24890</v>
      </c>
      <c r="L299" s="11">
        <f>SUM(Data!L299:L310)</f>
        <v>10176</v>
      </c>
      <c r="M299" s="11">
        <f>SUM(Data!M299:M310)</f>
        <v>284650</v>
      </c>
      <c r="O299" s="11">
        <f t="shared" ref="O299" si="30">ROUND(1000*(J299/C299),0)</f>
        <v>243463</v>
      </c>
      <c r="P299" s="11">
        <f t="shared" ref="P299:P300" si="31">ROUND(1000*(I299/B299),0)</f>
        <v>216827</v>
      </c>
    </row>
    <row r="300" spans="1:16" x14ac:dyDescent="0.25">
      <c r="A300" s="4">
        <f>Data!A311</f>
        <v>44075</v>
      </c>
      <c r="B300" s="29">
        <f>SUM(Data!B300:B311)</f>
        <v>12078</v>
      </c>
      <c r="C300" s="29">
        <f>SUM(Data!C300:C311)</f>
        <v>9268</v>
      </c>
      <c r="D300" s="11">
        <f>SUM(Data!D300:D311)</f>
        <v>166</v>
      </c>
      <c r="E300" s="11">
        <f>SUM(Data!E300:E311)</f>
        <v>77</v>
      </c>
      <c r="F300" s="11">
        <f>SUM(Data!F300:F311)</f>
        <v>2567</v>
      </c>
      <c r="G300" s="6"/>
      <c r="H300" s="4">
        <f>Data!H311</f>
        <v>44075</v>
      </c>
      <c r="I300" s="11">
        <f>SUM(Data!I300:I311)</f>
        <v>2591412</v>
      </c>
      <c r="J300" s="11">
        <f>SUM(Data!J300:J311)</f>
        <v>2247750</v>
      </c>
      <c r="K300" s="11">
        <f>SUM(Data!K300:K311)</f>
        <v>26080</v>
      </c>
      <c r="L300" s="11">
        <f>SUM(Data!L300:L311)</f>
        <v>10636</v>
      </c>
      <c r="M300" s="11">
        <f>SUM(Data!M300:M311)</f>
        <v>306946</v>
      </c>
      <c r="O300" s="11">
        <f t="shared" ref="O300:O305" si="32">ROUND(1000*(J300/C300),0)</f>
        <v>242528</v>
      </c>
      <c r="P300" s="11">
        <f t="shared" si="31"/>
        <v>214556</v>
      </c>
    </row>
    <row r="301" spans="1:16" x14ac:dyDescent="0.25">
      <c r="A301" s="4">
        <f>Data!A312</f>
        <v>44105</v>
      </c>
      <c r="B301" s="29">
        <f>SUM(Data!B301:B312)</f>
        <v>11560</v>
      </c>
      <c r="C301" s="29">
        <f>SUM(Data!C301:C312)</f>
        <v>9181</v>
      </c>
      <c r="D301" s="11">
        <f>SUM(Data!D301:D312)</f>
        <v>156</v>
      </c>
      <c r="E301" s="11">
        <f>SUM(Data!E301:E312)</f>
        <v>81</v>
      </c>
      <c r="F301" s="11">
        <f>SUM(Data!F301:F312)</f>
        <v>2142</v>
      </c>
      <c r="G301" s="6"/>
      <c r="H301" s="4">
        <f>Data!H312</f>
        <v>44105</v>
      </c>
      <c r="I301" s="11">
        <f>SUM(Data!I301:I312)</f>
        <v>2494506</v>
      </c>
      <c r="J301" s="11">
        <f>SUM(Data!J301:J312)</f>
        <v>2212798</v>
      </c>
      <c r="K301" s="11">
        <f>SUM(Data!K301:K312)</f>
        <v>24104</v>
      </c>
      <c r="L301" s="11">
        <f>SUM(Data!L301:L312)</f>
        <v>11673</v>
      </c>
      <c r="M301" s="11">
        <f>SUM(Data!M301:M312)</f>
        <v>245931</v>
      </c>
      <c r="O301" s="11">
        <f t="shared" si="32"/>
        <v>241019</v>
      </c>
      <c r="P301" s="11">
        <f t="shared" ref="P301" si="33">ROUND(1000*(I301/B301),0)</f>
        <v>215788</v>
      </c>
    </row>
    <row r="302" spans="1:16" x14ac:dyDescent="0.25">
      <c r="A302" s="4">
        <f>Data!A313</f>
        <v>44136</v>
      </c>
      <c r="B302" s="29">
        <f>SUM(Data!B302:B313)</f>
        <v>11951</v>
      </c>
      <c r="C302" s="29">
        <f>SUM(Data!C302:C313)</f>
        <v>9389</v>
      </c>
      <c r="D302" s="11">
        <f>SUM(Data!D302:D313)</f>
        <v>200</v>
      </c>
      <c r="E302" s="11">
        <f>SUM(Data!E302:E313)</f>
        <v>78</v>
      </c>
      <c r="F302" s="11">
        <f>SUM(Data!F302:F313)</f>
        <v>2284</v>
      </c>
      <c r="G302" s="6"/>
      <c r="H302" s="4">
        <f>Data!H313</f>
        <v>44136</v>
      </c>
      <c r="I302" s="11">
        <f>SUM(Data!I302:I313)</f>
        <v>2573461</v>
      </c>
      <c r="J302" s="11">
        <f>SUM(Data!J302:J313)</f>
        <v>2268016</v>
      </c>
      <c r="K302" s="11">
        <f>SUM(Data!K302:K313)</f>
        <v>30262</v>
      </c>
      <c r="L302" s="11">
        <f>SUM(Data!L302:L313)</f>
        <v>11608</v>
      </c>
      <c r="M302" s="11">
        <f>SUM(Data!M302:M313)</f>
        <v>263575</v>
      </c>
      <c r="O302" s="11">
        <f t="shared" si="32"/>
        <v>241561</v>
      </c>
      <c r="P302" s="11">
        <f t="shared" ref="P302:P303" si="34">ROUND(1000*(I302/B302),0)</f>
        <v>215334</v>
      </c>
    </row>
    <row r="303" spans="1:16" x14ac:dyDescent="0.25">
      <c r="A303" s="4">
        <f>Data!A314</f>
        <v>44166</v>
      </c>
      <c r="B303" s="29">
        <f>SUM(Data!B303:B314)</f>
        <v>12560</v>
      </c>
      <c r="C303" s="29">
        <f>SUM(Data!C303:C314)</f>
        <v>9714</v>
      </c>
      <c r="D303" s="11">
        <f>SUM(Data!D303:D314)</f>
        <v>226</v>
      </c>
      <c r="E303" s="11">
        <f>SUM(Data!E303:E314)</f>
        <v>73</v>
      </c>
      <c r="F303" s="11">
        <f>SUM(Data!F303:F314)</f>
        <v>2547</v>
      </c>
      <c r="G303" s="6"/>
      <c r="H303" s="4">
        <f>Data!H314</f>
        <v>44166</v>
      </c>
      <c r="I303" s="11">
        <f>SUM(Data!I303:I314)</f>
        <v>2709832</v>
      </c>
      <c r="J303" s="11">
        <f>SUM(Data!J303:J314)</f>
        <v>2362298</v>
      </c>
      <c r="K303" s="11">
        <f>SUM(Data!K303:K314)</f>
        <v>35148</v>
      </c>
      <c r="L303" s="11">
        <f>SUM(Data!L303:L314)</f>
        <v>10477</v>
      </c>
      <c r="M303" s="11">
        <f>SUM(Data!M303:M314)</f>
        <v>301909</v>
      </c>
      <c r="O303" s="11">
        <f t="shared" si="32"/>
        <v>243185</v>
      </c>
      <c r="P303" s="11">
        <f t="shared" si="34"/>
        <v>215751</v>
      </c>
    </row>
    <row r="304" spans="1:16" x14ac:dyDescent="0.25">
      <c r="A304" s="4">
        <f>Data!A315</f>
        <v>44197</v>
      </c>
      <c r="B304" s="29">
        <f>SUM(Data!B304:B315)</f>
        <v>12543</v>
      </c>
      <c r="C304" s="29">
        <f>SUM(Data!C304:C315)</f>
        <v>9801</v>
      </c>
      <c r="D304" s="11">
        <f>SUM(Data!D304:D315)</f>
        <v>228</v>
      </c>
      <c r="E304" s="11">
        <f>SUM(Data!E304:E315)</f>
        <v>76</v>
      </c>
      <c r="F304" s="11">
        <f>SUM(Data!F304:F315)</f>
        <v>2438</v>
      </c>
      <c r="G304" s="6"/>
      <c r="H304" s="4">
        <f>Data!H315</f>
        <v>44197</v>
      </c>
      <c r="I304" s="11">
        <f>SUM(Data!I304:I315)</f>
        <v>2720763</v>
      </c>
      <c r="J304" s="11">
        <f>SUM(Data!J304:J315)</f>
        <v>2385056</v>
      </c>
      <c r="K304" s="11">
        <f>SUM(Data!K304:K315)</f>
        <v>35029</v>
      </c>
      <c r="L304" s="11">
        <f>SUM(Data!L304:L315)</f>
        <v>11152</v>
      </c>
      <c r="M304" s="11">
        <f>SUM(Data!M304:M315)</f>
        <v>289526</v>
      </c>
      <c r="O304" s="11">
        <f t="shared" si="32"/>
        <v>243348</v>
      </c>
      <c r="P304" s="11">
        <f t="shared" ref="P304" si="35">ROUND(1000*(I304/B304),0)</f>
        <v>216915</v>
      </c>
    </row>
    <row r="305" spans="1:16" x14ac:dyDescent="0.25">
      <c r="A305" s="4">
        <f>Data!A316</f>
        <v>44228</v>
      </c>
      <c r="B305" s="29">
        <f>SUM(Data!B305:B316)</f>
        <v>12878</v>
      </c>
      <c r="C305" s="29">
        <f>SUM(Data!C305:C316)</f>
        <v>9968</v>
      </c>
      <c r="D305" s="11">
        <f>SUM(Data!D305:D316)</f>
        <v>230</v>
      </c>
      <c r="E305" s="11">
        <f>SUM(Data!E305:E316)</f>
        <v>87</v>
      </c>
      <c r="F305" s="11">
        <f>SUM(Data!F305:F316)</f>
        <v>2593</v>
      </c>
      <c r="G305" s="6"/>
      <c r="H305" s="4">
        <f>Data!H316</f>
        <v>44228</v>
      </c>
      <c r="I305" s="11">
        <f>SUM(Data!I305:I316)</f>
        <v>2772462</v>
      </c>
      <c r="J305" s="11">
        <f>SUM(Data!J305:J316)</f>
        <v>2408973</v>
      </c>
      <c r="K305" s="11">
        <f>SUM(Data!K305:K316)</f>
        <v>35438</v>
      </c>
      <c r="L305" s="11">
        <f>SUM(Data!L305:L316)</f>
        <v>12852</v>
      </c>
      <c r="M305" s="11">
        <f>SUM(Data!M305:M316)</f>
        <v>315199</v>
      </c>
      <c r="O305" s="11">
        <f t="shared" si="32"/>
        <v>241671</v>
      </c>
      <c r="P305" s="11">
        <f t="shared" ref="P305" si="36">ROUND(1000*(I305/B305),0)</f>
        <v>215287</v>
      </c>
    </row>
    <row r="306" spans="1:16" x14ac:dyDescent="0.25">
      <c r="A306" s="4">
        <f>Data!A317</f>
        <v>44256</v>
      </c>
      <c r="B306" s="29">
        <f>SUM(Data!B306:B317)</f>
        <v>13729</v>
      </c>
      <c r="C306" s="29">
        <f>SUM(Data!C306:C317)</f>
        <v>10542</v>
      </c>
      <c r="D306" s="11">
        <f>SUM(Data!D306:D317)</f>
        <v>252</v>
      </c>
      <c r="E306" s="11">
        <f>SUM(Data!E306:E317)</f>
        <v>96</v>
      </c>
      <c r="F306" s="11">
        <f>SUM(Data!F306:F317)</f>
        <v>2839</v>
      </c>
      <c r="G306" s="6"/>
      <c r="H306" s="4">
        <f>Data!H317</f>
        <v>44256</v>
      </c>
      <c r="I306" s="11">
        <f>SUM(Data!I306:I317)</f>
        <v>2977202</v>
      </c>
      <c r="J306" s="11">
        <f>SUM(Data!J306:J317)</f>
        <v>2550040</v>
      </c>
      <c r="K306" s="11">
        <f>SUM(Data!K306:K317)</f>
        <v>36858</v>
      </c>
      <c r="L306" s="11">
        <f>SUM(Data!L306:L317)</f>
        <v>14372</v>
      </c>
      <c r="M306" s="11">
        <f>SUM(Data!M306:M317)</f>
        <v>375932</v>
      </c>
      <c r="O306" s="11">
        <f t="shared" ref="O306" si="37">ROUND(1000*(J306/C306),0)</f>
        <v>241893</v>
      </c>
      <c r="P306" s="11">
        <f t="shared" ref="P306" si="38">ROUND(1000*(I306/B306),0)</f>
        <v>216855</v>
      </c>
    </row>
    <row r="307" spans="1:16" x14ac:dyDescent="0.25">
      <c r="A307" s="4">
        <f>Data!A318</f>
        <v>44287</v>
      </c>
      <c r="B307" s="14">
        <f>SUM(Data!B307:B318)</f>
        <v>14774</v>
      </c>
      <c r="C307" s="29">
        <f>SUM(Data!C307:C318)</f>
        <v>10997</v>
      </c>
      <c r="D307" s="11">
        <f>SUM(Data!D307:D318)</f>
        <v>272</v>
      </c>
      <c r="E307" s="11">
        <f>SUM(Data!E307:E318)</f>
        <v>114</v>
      </c>
      <c r="F307" s="11">
        <f>SUM(Data!F307:F318)</f>
        <v>3391</v>
      </c>
      <c r="G307" s="6"/>
      <c r="H307" s="4">
        <f>Data!H318</f>
        <v>44287</v>
      </c>
      <c r="I307" s="11">
        <f>SUM(Data!I307:I318)</f>
        <v>3145249</v>
      </c>
      <c r="J307" s="11">
        <f>SUM(Data!J307:J318)</f>
        <v>2668052</v>
      </c>
      <c r="K307" s="11">
        <f>SUM(Data!K307:K318)</f>
        <v>39828</v>
      </c>
      <c r="L307" s="11">
        <f>SUM(Data!L307:L318)</f>
        <v>17313</v>
      </c>
      <c r="M307" s="11">
        <f>SUM(Data!M307:M318)</f>
        <v>420056</v>
      </c>
      <c r="O307" s="11">
        <f t="shared" ref="O307" si="39">ROUND(1000*(J307/C307),0)</f>
        <v>242616</v>
      </c>
      <c r="P307" s="11">
        <f t="shared" ref="P307" si="40">ROUND(1000*(I307/B307),0)</f>
        <v>212891</v>
      </c>
    </row>
    <row r="308" spans="1:16" x14ac:dyDescent="0.25">
      <c r="A308" s="4">
        <v>44317</v>
      </c>
      <c r="B308" s="29">
        <f>SUM(Data!B308:B319)</f>
        <v>14767</v>
      </c>
      <c r="C308" s="14">
        <f>SUM(Data!C308:C319)</f>
        <v>11071</v>
      </c>
      <c r="D308" s="11">
        <f>SUM(Data!D308:D319)</f>
        <v>242</v>
      </c>
      <c r="E308" s="11">
        <f>SUM(Data!E308:E319)</f>
        <v>112</v>
      </c>
      <c r="F308" s="11">
        <f>SUM(Data!F308:F319)</f>
        <v>3342</v>
      </c>
      <c r="G308" s="6"/>
      <c r="H308" s="4">
        <v>44317</v>
      </c>
      <c r="I308" s="11">
        <f>SUM(Data!I308:I319)</f>
        <v>3199474</v>
      </c>
      <c r="J308" s="11">
        <f>SUM(Data!J308:J319)</f>
        <v>2729195</v>
      </c>
      <c r="K308" s="11">
        <f>SUM(Data!K308:K319)</f>
        <v>35998</v>
      </c>
      <c r="L308" s="11">
        <f>SUM(Data!L308:L319)</f>
        <v>17459</v>
      </c>
      <c r="M308" s="11">
        <f>SUM(Data!M308:M319)</f>
        <v>416822</v>
      </c>
      <c r="O308" s="11">
        <f t="shared" ref="O308" si="41">ROUND(1000*(J308/C308),0)</f>
        <v>246517</v>
      </c>
      <c r="P308" s="11">
        <f t="shared" ref="P308" si="42">ROUND(1000*(I308/B308),0)</f>
        <v>216664</v>
      </c>
    </row>
    <row r="309" spans="1:16" x14ac:dyDescent="0.25">
      <c r="A309" s="4">
        <v>44348</v>
      </c>
      <c r="B309" s="29">
        <f>SUM(Data!B309:B320)</f>
        <v>14709</v>
      </c>
      <c r="C309" s="29">
        <f>SUM(Data!C309:C320)</f>
        <v>10947</v>
      </c>
      <c r="D309" s="11">
        <f>SUM(Data!D309:D320)</f>
        <v>256</v>
      </c>
      <c r="E309" s="11">
        <f>SUM(Data!E309:E320)</f>
        <v>105</v>
      </c>
      <c r="F309" s="11">
        <f>SUM(Data!F309:F320)</f>
        <v>3401</v>
      </c>
      <c r="G309" s="6"/>
      <c r="H309" s="4">
        <v>44348</v>
      </c>
      <c r="I309" s="11">
        <f>SUM(Data!I309:I320)</f>
        <v>3172260</v>
      </c>
      <c r="J309" s="11">
        <f>SUM(Data!J309:J320)</f>
        <v>2695083</v>
      </c>
      <c r="K309" s="11">
        <f>SUM(Data!K309:K320)</f>
        <v>38758</v>
      </c>
      <c r="L309" s="11">
        <f>SUM(Data!L309:L320)</f>
        <v>16725</v>
      </c>
      <c r="M309" s="11">
        <f>SUM(Data!M309:M320)</f>
        <v>421694</v>
      </c>
      <c r="O309" s="11">
        <f t="shared" ref="O309" si="43">ROUND(1000*(J309/C309),0)</f>
        <v>246194</v>
      </c>
      <c r="P309" s="11">
        <f t="shared" ref="P309" si="44">ROUND(1000*(I309/B309),0)</f>
        <v>215668</v>
      </c>
    </row>
    <row r="310" spans="1:16" x14ac:dyDescent="0.25">
      <c r="A310" s="4">
        <v>44378</v>
      </c>
      <c r="B310" s="29">
        <f>SUM(Data!B310:B321)</f>
        <v>14341</v>
      </c>
      <c r="C310" s="29">
        <f>SUM(Data!C310:C321)</f>
        <v>10456</v>
      </c>
      <c r="D310" s="11">
        <f>SUM(Data!D310:D321)</f>
        <v>284</v>
      </c>
      <c r="E310" s="11">
        <f>SUM(Data!E310:E321)</f>
        <v>107</v>
      </c>
      <c r="F310" s="11">
        <f>SUM(Data!F310:F321)</f>
        <v>3494</v>
      </c>
      <c r="G310" s="6"/>
      <c r="H310" s="4">
        <v>44378</v>
      </c>
      <c r="I310" s="11">
        <f>SUM(Data!I310:I321)</f>
        <v>3062250</v>
      </c>
      <c r="J310" s="11">
        <f>SUM(Data!J310:J321)</f>
        <v>2577279</v>
      </c>
      <c r="K310" s="11">
        <f>SUM(Data!K310:K321)</f>
        <v>43692</v>
      </c>
      <c r="L310" s="11">
        <f>SUM(Data!L310:L321)</f>
        <v>18244</v>
      </c>
      <c r="M310" s="11">
        <f>SUM(Data!M310:M321)</f>
        <v>423035</v>
      </c>
      <c r="O310" s="11">
        <f t="shared" ref="O310" si="45">ROUND(1000*(J310/C310),0)</f>
        <v>246488</v>
      </c>
      <c r="P310" s="11">
        <f t="shared" ref="P310" si="46">ROUND(1000*(I310/B310),0)</f>
        <v>213531</v>
      </c>
    </row>
    <row r="311" spans="1:16" x14ac:dyDescent="0.25">
      <c r="A311" s="4">
        <v>44409</v>
      </c>
      <c r="B311" s="29">
        <f>SUM(Data!B311:B322)</f>
        <v>14147</v>
      </c>
      <c r="C311" s="29">
        <f>SUM(Data!C311:C322)</f>
        <v>10435</v>
      </c>
      <c r="D311" s="11">
        <f>SUM(Data!D311:D322)</f>
        <v>302</v>
      </c>
      <c r="E311" s="11">
        <f>SUM(Data!E311:E322)</f>
        <v>103</v>
      </c>
      <c r="F311" s="11">
        <f>SUM(Data!F311:F322)</f>
        <v>3307</v>
      </c>
      <c r="G311" s="6"/>
      <c r="H311" s="4">
        <v>44409</v>
      </c>
      <c r="I311" s="11">
        <f>SUM(Data!I311:I322)</f>
        <v>3047803</v>
      </c>
      <c r="J311" s="11">
        <f>SUM(Data!J311:J322)</f>
        <v>2573233</v>
      </c>
      <c r="K311" s="11">
        <f>SUM(Data!K311:K322)</f>
        <v>48443</v>
      </c>
      <c r="L311" s="11">
        <f>SUM(Data!L311:L322)</f>
        <v>18129</v>
      </c>
      <c r="M311" s="11">
        <f>SUM(Data!M311:M322)</f>
        <v>407998</v>
      </c>
      <c r="O311" s="11">
        <f t="shared" ref="O311" si="47">ROUND(1000*(J311/C311),0)</f>
        <v>246596</v>
      </c>
      <c r="P311" s="11">
        <f t="shared" ref="P311" si="48">ROUND(1000*(I311/B311),0)</f>
        <v>215438</v>
      </c>
    </row>
    <row r="312" spans="1:16" x14ac:dyDescent="0.25">
      <c r="A312" s="4">
        <v>44440</v>
      </c>
      <c r="B312" s="29">
        <f>SUM(Data!B312:B323)</f>
        <v>14122</v>
      </c>
      <c r="C312" s="29">
        <f>SUM(Data!C312:C323)</f>
        <v>10257</v>
      </c>
      <c r="D312" s="11">
        <f>SUM(Data!D312:D323)</f>
        <v>412</v>
      </c>
      <c r="E312" s="11">
        <f>SUM(Data!E312:E323)</f>
        <v>137</v>
      </c>
      <c r="F312" s="11">
        <f>SUM(Data!F312:F323)</f>
        <v>3316</v>
      </c>
      <c r="G312" s="6"/>
      <c r="H312" s="4">
        <v>44440</v>
      </c>
      <c r="I312" s="11">
        <f>SUM(Data!I312:I323)</f>
        <v>3066578</v>
      </c>
      <c r="J312" s="11">
        <f>SUM(Data!J312:J323)</f>
        <v>2545732</v>
      </c>
      <c r="K312" s="11">
        <f>SUM(Data!K312:K323)</f>
        <v>74298</v>
      </c>
      <c r="L312" s="11">
        <f>SUM(Data!L312:L323)</f>
        <v>26458</v>
      </c>
      <c r="M312" s="11">
        <f>SUM(Data!M312:M323)</f>
        <v>420090</v>
      </c>
      <c r="O312" s="11">
        <f t="shared" ref="O312" si="49">ROUND(1000*(J312/C312),0)</f>
        <v>248195</v>
      </c>
      <c r="P312" s="11">
        <f t="shared" ref="P312" si="50">ROUND(1000*(I312/B312),0)</f>
        <v>217149</v>
      </c>
    </row>
    <row r="313" spans="1:16" x14ac:dyDescent="0.25">
      <c r="A313" s="4">
        <v>44470</v>
      </c>
      <c r="B313" s="29">
        <f>SUM(Data!B313:B324)</f>
        <v>14498</v>
      </c>
      <c r="C313" s="29">
        <f>SUM(Data!C313:C324)</f>
        <v>10299</v>
      </c>
      <c r="D313" s="11">
        <f>SUM(Data!D313:D324)</f>
        <v>440</v>
      </c>
      <c r="E313" s="11">
        <f>SUM(Data!E313:E324)</f>
        <v>156</v>
      </c>
      <c r="F313" s="11">
        <f>SUM(Data!F313:F324)</f>
        <v>3603</v>
      </c>
      <c r="G313" s="6"/>
      <c r="H313" s="4">
        <v>44470</v>
      </c>
      <c r="I313" s="11">
        <f>SUM(Data!I313:I324)</f>
        <v>3140559</v>
      </c>
      <c r="J313" s="11">
        <f>SUM(Data!J313:J324)</f>
        <v>2562126</v>
      </c>
      <c r="K313" s="11">
        <f>SUM(Data!K313:K324)</f>
        <v>79387</v>
      </c>
      <c r="L313" s="11">
        <f>SUM(Data!L313:L324)</f>
        <v>32284</v>
      </c>
      <c r="M313" s="11">
        <f>SUM(Data!M313:M324)</f>
        <v>466762</v>
      </c>
      <c r="O313" s="11">
        <f t="shared" ref="O313:O314" si="51">ROUND(1000*(J313/C313),0)</f>
        <v>248774</v>
      </c>
      <c r="P313" s="11">
        <f t="shared" ref="P313:P314" si="52">ROUND(1000*(I313/B313),0)</f>
        <v>216620</v>
      </c>
    </row>
    <row r="314" spans="1:16" x14ac:dyDescent="0.25">
      <c r="A314" s="4">
        <v>44501</v>
      </c>
      <c r="B314" s="29">
        <f>SUM(Data!B314:B325)</f>
        <v>14677</v>
      </c>
      <c r="C314" s="29">
        <f>SUM(Data!C314:C325)</f>
        <v>10299</v>
      </c>
      <c r="D314" s="11">
        <f>SUM(Data!D314:D325)</f>
        <v>442</v>
      </c>
      <c r="E314" s="11">
        <f>SUM(Data!E314:E325)</f>
        <v>164</v>
      </c>
      <c r="F314" s="11">
        <f>SUM(Data!F314:F325)</f>
        <v>3772</v>
      </c>
      <c r="G314" s="6"/>
      <c r="H314" s="4">
        <v>44501</v>
      </c>
      <c r="I314" s="11">
        <f>SUM(Data!I314:I325)</f>
        <v>3189313</v>
      </c>
      <c r="J314" s="11">
        <f>SUM(Data!J314:J325)</f>
        <v>2570989</v>
      </c>
      <c r="K314" s="11">
        <f>SUM(Data!K314:K325)</f>
        <v>83780</v>
      </c>
      <c r="L314" s="11">
        <f>SUM(Data!L314:L325)</f>
        <v>33890</v>
      </c>
      <c r="M314" s="11">
        <f>SUM(Data!M314:M325)</f>
        <v>500654</v>
      </c>
      <c r="O314" s="11">
        <f t="shared" si="51"/>
        <v>249635</v>
      </c>
      <c r="P314" s="11">
        <f t="shared" si="52"/>
        <v>217300</v>
      </c>
    </row>
    <row r="315" spans="1:16" x14ac:dyDescent="0.25">
      <c r="A315" s="4">
        <v>44531</v>
      </c>
      <c r="B315" s="29">
        <f>SUM(Data!B315:B326)</f>
        <v>14278</v>
      </c>
      <c r="C315" s="29">
        <f>SUM(Data!C315:C326)</f>
        <v>10198</v>
      </c>
      <c r="D315" s="11">
        <f>SUM(Data!D315:D326)</f>
        <v>430</v>
      </c>
      <c r="E315" s="11">
        <f>SUM(Data!E315:E326)</f>
        <v>181</v>
      </c>
      <c r="F315" s="11">
        <f>SUM(Data!F315:F326)</f>
        <v>3469</v>
      </c>
      <c r="G315" s="6"/>
      <c r="H315" s="4">
        <v>44531</v>
      </c>
      <c r="I315" s="11">
        <f>SUM(Data!I315:I326)</f>
        <v>3137919</v>
      </c>
      <c r="J315" s="11">
        <f>SUM(Data!J315:J326)</f>
        <v>2560384</v>
      </c>
      <c r="K315" s="11">
        <f>SUM(Data!K315:K326)</f>
        <v>82881</v>
      </c>
      <c r="L315" s="11">
        <f>SUM(Data!L315:L326)</f>
        <v>36765</v>
      </c>
      <c r="M315" s="11">
        <f>SUM(Data!M315:M326)</f>
        <v>457889</v>
      </c>
      <c r="O315" s="11">
        <f t="shared" ref="O315" si="53">ROUND(1000*(J315/C315),0)</f>
        <v>251067</v>
      </c>
      <c r="P315" s="11">
        <f t="shared" ref="P315" si="54">ROUND(1000*(I315/B315),0)</f>
        <v>219773</v>
      </c>
    </row>
    <row r="316" spans="1:16" x14ac:dyDescent="0.25">
      <c r="A316" s="4">
        <v>44562</v>
      </c>
      <c r="B316" s="29">
        <f>SUM(Data!B316:B327)</f>
        <v>14347</v>
      </c>
      <c r="C316" s="29">
        <f>SUM(Data!C316:C327)</f>
        <v>10128</v>
      </c>
      <c r="D316" s="11">
        <f>SUM(Data!D316:D327)</f>
        <v>452</v>
      </c>
      <c r="E316" s="11">
        <f>SUM(Data!E316:E327)</f>
        <v>190</v>
      </c>
      <c r="F316" s="11">
        <f>SUM(Data!F316:F327)</f>
        <v>3577</v>
      </c>
      <c r="G316" s="6"/>
      <c r="H316" s="4">
        <v>44562</v>
      </c>
      <c r="I316" s="11">
        <f>SUM(Data!I316:I327)</f>
        <v>3156589</v>
      </c>
      <c r="J316" s="11">
        <f>SUM(Data!J316:J327)</f>
        <v>2560451</v>
      </c>
      <c r="K316" s="11">
        <f>SUM(Data!K316:K327)</f>
        <v>86549</v>
      </c>
      <c r="L316" s="11">
        <f>SUM(Data!L316:L327)</f>
        <v>38217</v>
      </c>
      <c r="M316" s="11">
        <f>SUM(Data!M316:M327)</f>
        <v>471372</v>
      </c>
      <c r="O316" s="11">
        <f t="shared" ref="O316" si="55">ROUND(1000*(J316/C316),0)</f>
        <v>252809</v>
      </c>
      <c r="P316" s="11">
        <f t="shared" ref="P316" si="56">ROUND(1000*(I316/B316),0)</f>
        <v>220017</v>
      </c>
    </row>
    <row r="317" spans="1:16" x14ac:dyDescent="0.25">
      <c r="A317" s="4">
        <v>44593</v>
      </c>
      <c r="B317" s="29">
        <f>SUM(Data!B317:B328)</f>
        <v>14175</v>
      </c>
      <c r="C317" s="29">
        <f>SUM(Data!C317:C328)</f>
        <v>10069</v>
      </c>
      <c r="D317" s="11">
        <f>SUM(Data!D317:D328)</f>
        <v>466</v>
      </c>
      <c r="E317" s="11">
        <f>SUM(Data!E317:E328)</f>
        <v>194</v>
      </c>
      <c r="F317" s="11">
        <f>SUM(Data!F317:F328)</f>
        <v>3446</v>
      </c>
      <c r="G317" s="6"/>
      <c r="H317" s="4">
        <v>44593</v>
      </c>
      <c r="I317" s="11">
        <f>SUM(Data!I317:I328)</f>
        <v>3160582</v>
      </c>
      <c r="J317" s="11">
        <f>SUM(Data!J317:J328)</f>
        <v>2583132</v>
      </c>
      <c r="K317" s="11">
        <f>SUM(Data!K317:K328)</f>
        <v>90148</v>
      </c>
      <c r="L317" s="11">
        <f>SUM(Data!L317:L328)</f>
        <v>39841</v>
      </c>
      <c r="M317" s="11">
        <f>SUM(Data!M317:M328)</f>
        <v>447461</v>
      </c>
      <c r="O317" s="11">
        <f t="shared" ref="O317" si="57">ROUND(1000*(J317/C317),0)</f>
        <v>256543</v>
      </c>
      <c r="P317" s="11">
        <f t="shared" ref="P317" si="58">ROUND(1000*(I317/B317),0)</f>
        <v>222969</v>
      </c>
    </row>
    <row r="318" spans="1:16" x14ac:dyDescent="0.25">
      <c r="A318" s="4">
        <v>44621</v>
      </c>
      <c r="B318" s="29">
        <f>SUM(Data!B318:B329)</f>
        <v>13428</v>
      </c>
      <c r="C318" s="29">
        <f>SUM(Data!C318:C329)</f>
        <v>9672</v>
      </c>
      <c r="D318" s="11">
        <f>SUM(Data!D318:D329)</f>
        <v>498</v>
      </c>
      <c r="E318" s="11">
        <f>SUM(Data!E318:E329)</f>
        <v>196</v>
      </c>
      <c r="F318" s="11">
        <f>SUM(Data!F318:F329)</f>
        <v>3062</v>
      </c>
      <c r="G318" s="6"/>
      <c r="H318" s="4">
        <v>44621</v>
      </c>
      <c r="I318" s="11">
        <f>SUM(Data!I318:I329)</f>
        <v>3018663</v>
      </c>
      <c r="J318" s="11">
        <f>SUM(Data!J318:J329)</f>
        <v>2512339</v>
      </c>
      <c r="K318" s="11">
        <f>SUM(Data!K318:K329)</f>
        <v>101444</v>
      </c>
      <c r="L318" s="11">
        <f>SUM(Data!L318:L329)</f>
        <v>40174</v>
      </c>
      <c r="M318" s="11">
        <f>SUM(Data!M318:M329)</f>
        <v>364706</v>
      </c>
      <c r="O318" s="11">
        <f t="shared" ref="O318" si="59">ROUND(1000*(J318/C318),0)</f>
        <v>259754</v>
      </c>
      <c r="P318" s="11">
        <f t="shared" ref="P318" si="60">ROUND(1000*(I318/B318),0)</f>
        <v>224804</v>
      </c>
    </row>
    <row r="319" spans="1:16" x14ac:dyDescent="0.25">
      <c r="A319" s="4">
        <v>44652</v>
      </c>
      <c r="B319" s="29">
        <f>SUM(Data!B319:B330)</f>
        <v>13105</v>
      </c>
      <c r="C319" s="29">
        <f>SUM(Data!C319:C330)</f>
        <v>9439</v>
      </c>
      <c r="D319" s="11">
        <f>SUM(Data!D319:D330)</f>
        <v>510</v>
      </c>
      <c r="E319" s="11">
        <f>SUM(Data!E319:E330)</f>
        <v>213</v>
      </c>
      <c r="F319" s="11">
        <f>SUM(Data!F319:F330)</f>
        <v>2943</v>
      </c>
      <c r="G319" s="6"/>
      <c r="H319" s="4">
        <v>44652</v>
      </c>
      <c r="I319" s="11">
        <f>SUM(Data!I319:I330)</f>
        <v>3033850</v>
      </c>
      <c r="J319" s="11">
        <f>SUM(Data!J319:J330)</f>
        <v>2492735</v>
      </c>
      <c r="K319" s="11">
        <f>SUM(Data!K319:K330)</f>
        <v>105340</v>
      </c>
      <c r="L319" s="11">
        <f>SUM(Data!L319:L330)</f>
        <v>44680</v>
      </c>
      <c r="M319" s="11">
        <f>SUM(Data!M319:M330)</f>
        <v>391095</v>
      </c>
      <c r="O319" s="11">
        <f t="shared" ref="O319:O325" si="61">ROUND(1000*(J319/C319),0)</f>
        <v>264089</v>
      </c>
      <c r="P319" s="11">
        <f t="shared" ref="P319:P320" si="62">ROUND(1000*(I319/B319),0)</f>
        <v>231503</v>
      </c>
    </row>
    <row r="320" spans="1:16" x14ac:dyDescent="0.25">
      <c r="A320" s="4">
        <v>44682</v>
      </c>
      <c r="B320" s="29">
        <f>SUM(Data!B320:B331)</f>
        <v>13418</v>
      </c>
      <c r="C320" s="29">
        <f>SUM(Data!C320:C331)</f>
        <v>9428</v>
      </c>
      <c r="D320" s="11">
        <f>SUM(Data!D320:D331)</f>
        <v>518</v>
      </c>
      <c r="E320" s="11">
        <f>SUM(Data!E320:E331)</f>
        <v>220</v>
      </c>
      <c r="F320" s="11">
        <f>SUM(Data!F320:F331)</f>
        <v>3252</v>
      </c>
      <c r="G320" s="6"/>
      <c r="H320" s="4">
        <v>44682</v>
      </c>
      <c r="I320" s="11">
        <f>SUM(Data!I320:I331)</f>
        <v>3089254</v>
      </c>
      <c r="J320" s="11">
        <f>SUM(Data!J320:J331)</f>
        <v>2507453</v>
      </c>
      <c r="K320" s="11">
        <f>SUM(Data!K320:K331)</f>
        <v>106886</v>
      </c>
      <c r="L320" s="11">
        <f>SUM(Data!L320:L331)</f>
        <v>46414</v>
      </c>
      <c r="M320" s="11">
        <f>SUM(Data!M320:M331)</f>
        <v>428501</v>
      </c>
      <c r="O320" s="11">
        <f t="shared" si="61"/>
        <v>265958</v>
      </c>
      <c r="P320" s="11">
        <f t="shared" si="62"/>
        <v>230232</v>
      </c>
    </row>
    <row r="321" spans="1:16" x14ac:dyDescent="0.25">
      <c r="A321" s="4">
        <v>44713</v>
      </c>
      <c r="B321" s="29">
        <f>SUM(Data!B321:B332)</f>
        <v>13540</v>
      </c>
      <c r="C321" s="29">
        <f>SUM(Data!C321:C332)</f>
        <v>9214</v>
      </c>
      <c r="D321" s="11">
        <f>SUM(Data!D321:D332)</f>
        <v>528</v>
      </c>
      <c r="E321" s="11">
        <f>SUM(Data!E321:E332)</f>
        <v>256</v>
      </c>
      <c r="F321" s="11">
        <f>SUM(Data!F321:F332)</f>
        <v>3542</v>
      </c>
      <c r="G321" s="6"/>
      <c r="H321" s="4">
        <v>44713</v>
      </c>
      <c r="I321" s="11">
        <f>SUM(Data!I321:I332)</f>
        <v>3175603</v>
      </c>
      <c r="J321" s="11">
        <f>SUM(Data!J321:J332)</f>
        <v>2486148</v>
      </c>
      <c r="K321" s="11">
        <f>SUM(Data!K321:K332)</f>
        <v>110002</v>
      </c>
      <c r="L321" s="11">
        <f>SUM(Data!L321:L332)</f>
        <v>54413</v>
      </c>
      <c r="M321" s="11">
        <f>SUM(Data!M321:M332)</f>
        <v>525040</v>
      </c>
      <c r="O321" s="11">
        <f t="shared" si="61"/>
        <v>269823</v>
      </c>
      <c r="P321" s="11">
        <f t="shared" ref="P321:P325" si="63">ROUND(1000*(I321/B321),0)</f>
        <v>234535</v>
      </c>
    </row>
    <row r="322" spans="1:16" x14ac:dyDescent="0.25">
      <c r="A322" s="4">
        <v>44743</v>
      </c>
      <c r="B322" s="29">
        <f>SUM(Data!B322:B333)</f>
        <v>13266</v>
      </c>
      <c r="C322" s="29">
        <f>SUM(Data!C322:C333)</f>
        <v>9145</v>
      </c>
      <c r="D322" s="14">
        <f>SUM(Data!D322:D333)</f>
        <v>530</v>
      </c>
      <c r="E322" s="11">
        <f>SUM(Data!E322:E333)</f>
        <v>277</v>
      </c>
      <c r="F322" s="11">
        <f>SUM(Data!F322:F333)</f>
        <v>3314</v>
      </c>
      <c r="G322" s="6"/>
      <c r="H322" s="4">
        <v>44743</v>
      </c>
      <c r="I322" s="11">
        <f>SUM(Data!I322:I333)</f>
        <v>3183590</v>
      </c>
      <c r="J322" s="11">
        <f>SUM(Data!J322:J333)</f>
        <v>2517097</v>
      </c>
      <c r="K322" s="11">
        <f>SUM(Data!K322:K333)</f>
        <v>110109</v>
      </c>
      <c r="L322" s="11">
        <f>SUM(Data!L322:L333)</f>
        <v>58552</v>
      </c>
      <c r="M322" s="11">
        <f>SUM(Data!M322:M333)</f>
        <v>497832</v>
      </c>
      <c r="O322" s="11">
        <f t="shared" si="61"/>
        <v>275243</v>
      </c>
      <c r="P322" s="11">
        <f t="shared" si="63"/>
        <v>239981</v>
      </c>
    </row>
    <row r="323" spans="1:16" x14ac:dyDescent="0.25">
      <c r="A323" s="4">
        <v>44774</v>
      </c>
      <c r="B323" s="29">
        <f>SUM(Data!B323:B334)</f>
        <v>13506</v>
      </c>
      <c r="C323" s="29">
        <f>SUM(Data!C323:C334)</f>
        <v>8926</v>
      </c>
      <c r="D323" s="11">
        <f>SUM(Data!D323:D334)</f>
        <v>520</v>
      </c>
      <c r="E323" s="11">
        <f>SUM(Data!E323:E334)</f>
        <v>309</v>
      </c>
      <c r="F323" s="11">
        <f>SUM(Data!F323:F334)</f>
        <v>3751</v>
      </c>
      <c r="G323" s="6"/>
      <c r="H323" s="4">
        <v>44774</v>
      </c>
      <c r="I323" s="11">
        <f>SUM(Data!I323:I334)</f>
        <v>3239399</v>
      </c>
      <c r="J323" s="11">
        <f>SUM(Data!J323:J334)</f>
        <v>2506799</v>
      </c>
      <c r="K323" s="11">
        <f>SUM(Data!K323:K334)</f>
        <v>106810</v>
      </c>
      <c r="L323" s="11">
        <f>SUM(Data!L323:L334)</f>
        <v>64375</v>
      </c>
      <c r="M323" s="11">
        <f>SUM(Data!M323:M334)</f>
        <v>561415</v>
      </c>
      <c r="O323" s="11">
        <f t="shared" si="61"/>
        <v>280842</v>
      </c>
      <c r="P323" s="11">
        <f t="shared" si="63"/>
        <v>239849</v>
      </c>
    </row>
    <row r="324" spans="1:16" x14ac:dyDescent="0.25">
      <c r="A324" s="4">
        <v>44805</v>
      </c>
      <c r="B324" s="29">
        <f>SUM(Data!B324:B335)</f>
        <v>13361</v>
      </c>
      <c r="C324" s="29">
        <f>SUM(Data!C324:C335)</f>
        <v>8738</v>
      </c>
      <c r="D324" s="11">
        <f>SUM(Data!D324:D335)</f>
        <v>410</v>
      </c>
      <c r="E324" s="11">
        <f>SUM(Data!E324:E335)</f>
        <v>289</v>
      </c>
      <c r="F324" s="11">
        <f>SUM(Data!F324:F335)</f>
        <v>3924</v>
      </c>
      <c r="G324" s="6"/>
      <c r="H324" s="4">
        <v>44805</v>
      </c>
      <c r="I324" s="11">
        <f>SUM(Data!I324:I335)</f>
        <v>3200261</v>
      </c>
      <c r="J324" s="11">
        <f>SUM(Data!J324:J335)</f>
        <v>2480117</v>
      </c>
      <c r="K324" s="11">
        <f>SUM(Data!K324:K335)</f>
        <v>82070</v>
      </c>
      <c r="L324" s="11">
        <f>SUM(Data!L324:L335)</f>
        <v>57870</v>
      </c>
      <c r="M324" s="11">
        <f>SUM(Data!M324:M335)</f>
        <v>580204</v>
      </c>
      <c r="O324" s="11">
        <f t="shared" si="61"/>
        <v>283831</v>
      </c>
      <c r="P324" s="11">
        <f t="shared" si="63"/>
        <v>239523</v>
      </c>
    </row>
    <row r="325" spans="1:16" x14ac:dyDescent="0.25">
      <c r="A325" s="4">
        <v>44835</v>
      </c>
      <c r="B325" s="29">
        <f>SUM(Data!B325:B336)</f>
        <v>13013</v>
      </c>
      <c r="C325" s="29">
        <f>SUM(Data!C325:C336)</f>
        <v>8370</v>
      </c>
      <c r="D325" s="11">
        <f>SUM(Data!D325:D336)</f>
        <v>418</v>
      </c>
      <c r="E325" s="11">
        <f>SUM(Data!E325:E336)</f>
        <v>291</v>
      </c>
      <c r="F325" s="11">
        <f>SUM(Data!F325:F336)</f>
        <v>3934</v>
      </c>
      <c r="G325" s="6"/>
      <c r="H325" s="4">
        <v>44835</v>
      </c>
      <c r="I325" s="11">
        <f>SUM(Data!I325:I336)</f>
        <v>3142195</v>
      </c>
      <c r="J325" s="11">
        <f>SUM(Data!J325:J336)</f>
        <v>2425503</v>
      </c>
      <c r="K325" s="11">
        <f>SUM(Data!K325:K336)</f>
        <v>86079</v>
      </c>
      <c r="L325" s="11">
        <f>SUM(Data!L325:L336)</f>
        <v>56701</v>
      </c>
      <c r="M325" s="11">
        <f>SUM(Data!M325:M336)</f>
        <v>573912</v>
      </c>
      <c r="O325" s="11">
        <f t="shared" si="61"/>
        <v>289785</v>
      </c>
      <c r="P325" s="11">
        <f t="shared" si="63"/>
        <v>241466</v>
      </c>
    </row>
    <row r="326" spans="1:16" x14ac:dyDescent="0.25">
      <c r="A326" s="4">
        <v>44866</v>
      </c>
      <c r="B326" s="29">
        <f>SUM(Data!B326:B337)</f>
        <v>12723</v>
      </c>
      <c r="C326" s="29">
        <f>SUM(Data!C326:C337)</f>
        <v>7935</v>
      </c>
      <c r="D326" s="11">
        <f>SUM(Data!D326:D337)</f>
        <v>392</v>
      </c>
      <c r="E326" s="11">
        <f>SUM(Data!E326:E337)</f>
        <v>315</v>
      </c>
      <c r="F326" s="11">
        <f>SUM(Data!F326:F337)</f>
        <v>4081</v>
      </c>
      <c r="G326" s="6"/>
      <c r="H326" s="4">
        <v>44866</v>
      </c>
      <c r="I326" s="11">
        <f>SUM(Data!I326:I337)</f>
        <v>3059720</v>
      </c>
      <c r="J326" s="11">
        <f>SUM(Data!J326:J337)</f>
        <v>2331982</v>
      </c>
      <c r="K326" s="11">
        <f>SUM(Data!K326:K337)</f>
        <v>79578</v>
      </c>
      <c r="L326" s="11">
        <f>SUM(Data!L326:L337)</f>
        <v>61290</v>
      </c>
      <c r="M326" s="11">
        <f>SUM(Data!M326:M337)</f>
        <v>586870</v>
      </c>
      <c r="O326" s="11">
        <f t="shared" ref="O326:O331" si="64">ROUND(1000*(J326/C326),0)</f>
        <v>293886</v>
      </c>
      <c r="P326" s="11">
        <f>ROUND(1000*(I326/B326),0)</f>
        <v>240487</v>
      </c>
    </row>
    <row r="327" spans="1:16" x14ac:dyDescent="0.25">
      <c r="A327" s="4">
        <v>44896</v>
      </c>
      <c r="B327" s="29">
        <f>SUM(Data!B327:B338)</f>
        <v>12718</v>
      </c>
      <c r="C327" s="29">
        <f>SUM(Data!C327:C338)</f>
        <v>7628</v>
      </c>
      <c r="D327" s="11">
        <f>SUM(Data!D327:D338)</f>
        <v>384</v>
      </c>
      <c r="E327" s="11">
        <f>SUM(Data!E327:E338)</f>
        <v>301</v>
      </c>
      <c r="F327" s="11">
        <f>SUM(Data!F327:F338)</f>
        <v>4405</v>
      </c>
      <c r="G327" s="6"/>
      <c r="H327" s="4">
        <v>44896</v>
      </c>
      <c r="I327" s="11">
        <f>SUM(Data!I327:I338)</f>
        <v>3022872</v>
      </c>
      <c r="J327" s="11">
        <f>SUM(Data!J327:J338)</f>
        <v>2253133</v>
      </c>
      <c r="K327" s="11">
        <f>SUM(Data!K327:K338)</f>
        <v>76764</v>
      </c>
      <c r="L327" s="11">
        <f>SUM(Data!L327:L338)</f>
        <v>59053</v>
      </c>
      <c r="M327" s="11">
        <f>SUM(Data!M327:M338)</f>
        <v>633922</v>
      </c>
      <c r="O327" s="11">
        <f t="shared" si="64"/>
        <v>295377</v>
      </c>
      <c r="P327" s="11">
        <f>ROUND(1000*(I327/B327),0)</f>
        <v>237685</v>
      </c>
    </row>
    <row r="328" spans="1:16" x14ac:dyDescent="0.25">
      <c r="A328" s="4">
        <v>44927</v>
      </c>
      <c r="B328" s="14">
        <f>SUM(Data!B328:B339)</f>
        <v>12510</v>
      </c>
      <c r="C328" s="14">
        <f>SUM(Data!C328:C339)</f>
        <v>7434</v>
      </c>
      <c r="D328" s="11">
        <f>SUM(Data!D328:D339)</f>
        <v>356</v>
      </c>
      <c r="E328" s="11">
        <f>SUM(Data!E328:E339)</f>
        <v>299</v>
      </c>
      <c r="F328" s="11">
        <f>SUM(Data!F328:F339)</f>
        <v>4421</v>
      </c>
      <c r="G328" s="6"/>
      <c r="H328" s="4">
        <v>44927</v>
      </c>
      <c r="I328" s="11">
        <f>SUM(Data!I328:I339)</f>
        <v>2980319</v>
      </c>
      <c r="J328" s="11">
        <f>SUM(Data!J328:J339)</f>
        <v>2207286</v>
      </c>
      <c r="K328" s="11">
        <f>SUM(Data!K328:K339)</f>
        <v>72646</v>
      </c>
      <c r="L328" s="11">
        <f>SUM(Data!L328:L339)</f>
        <v>59248</v>
      </c>
      <c r="M328" s="11">
        <f>SUM(Data!M328:M339)</f>
        <v>641139</v>
      </c>
      <c r="O328" s="11">
        <f t="shared" si="64"/>
        <v>296918</v>
      </c>
      <c r="P328" s="11">
        <f t="shared" ref="P328:P331" si="65">ROUND(1000*(I328/B328),0)</f>
        <v>238235</v>
      </c>
    </row>
    <row r="329" spans="1:16" x14ac:dyDescent="0.25">
      <c r="A329" s="4">
        <v>44958</v>
      </c>
      <c r="B329" s="14">
        <f>SUM(Data!B329:B340)</f>
        <v>12547</v>
      </c>
      <c r="C329" s="14">
        <f>SUM(Data!C329:C340)</f>
        <v>7264</v>
      </c>
      <c r="D329" s="11">
        <f>SUM(Data!D329:D340)</f>
        <v>344</v>
      </c>
      <c r="E329" s="11">
        <f>SUM(Data!E329:E340)</f>
        <v>300</v>
      </c>
      <c r="F329" s="11">
        <f>SUM(Data!F329:F340)</f>
        <v>4639</v>
      </c>
      <c r="G329" s="6"/>
      <c r="H329" s="4">
        <v>44958</v>
      </c>
      <c r="I329" s="11">
        <f>SUM(Data!I329:I340)</f>
        <v>2967565</v>
      </c>
      <c r="J329" s="11">
        <f>SUM(Data!J329:J340)</f>
        <v>2166469</v>
      </c>
      <c r="K329" s="11">
        <f>SUM(Data!K329:K340)</f>
        <v>68684</v>
      </c>
      <c r="L329" s="11">
        <f>SUM(Data!L329:L340)</f>
        <v>58969</v>
      </c>
      <c r="M329" s="11">
        <f>SUM(Data!M329:M340)</f>
        <v>673443</v>
      </c>
      <c r="O329" s="11">
        <f t="shared" si="64"/>
        <v>298247</v>
      </c>
      <c r="P329" s="11">
        <f t="shared" si="65"/>
        <v>236516</v>
      </c>
    </row>
    <row r="330" spans="1:16" x14ac:dyDescent="0.25">
      <c r="A330" s="4">
        <v>44986</v>
      </c>
      <c r="B330" s="14">
        <f>SUM(Data!B330:B341)</f>
        <v>12512</v>
      </c>
      <c r="C330" s="14">
        <f>SUM(Data!C330:C341)</f>
        <v>7024</v>
      </c>
      <c r="D330" s="11">
        <f>SUM(Data!D330:D341)</f>
        <v>294</v>
      </c>
      <c r="E330" s="11">
        <f>SUM(Data!E330:E341)</f>
        <v>320</v>
      </c>
      <c r="F330" s="14">
        <f>SUM(Data!F330:F341)</f>
        <v>4874</v>
      </c>
      <c r="G330" s="6"/>
      <c r="H330" s="4">
        <v>44986</v>
      </c>
      <c r="I330" s="11">
        <f>SUM(Data!I330:I341)</f>
        <v>2966342</v>
      </c>
      <c r="J330" s="11">
        <f>SUM(Data!J330:J341)</f>
        <v>2125510</v>
      </c>
      <c r="K330" s="11">
        <f>SUM(Data!K330:K341)</f>
        <v>58303</v>
      </c>
      <c r="L330" s="11">
        <f>SUM(Data!L330:L341)</f>
        <v>64167</v>
      </c>
      <c r="M330" s="11">
        <f>SUM(Data!M330:M341)</f>
        <v>718362</v>
      </c>
      <c r="O330" s="11">
        <f t="shared" si="64"/>
        <v>302607</v>
      </c>
      <c r="P330" s="11">
        <f t="shared" si="65"/>
        <v>237080</v>
      </c>
    </row>
    <row r="331" spans="1:16" x14ac:dyDescent="0.25">
      <c r="A331" s="4">
        <v>45017</v>
      </c>
      <c r="B331" s="14">
        <f>SUM(Data!B331:B342)</f>
        <v>11856</v>
      </c>
      <c r="C331" s="14">
        <f>SUM(Data!C331:C342)</f>
        <v>6886</v>
      </c>
      <c r="D331" s="11">
        <f>SUM(Data!D331:D342)</f>
        <v>298</v>
      </c>
      <c r="E331" s="11">
        <f>SUM(Data!E331:E342)</f>
        <v>329</v>
      </c>
      <c r="F331" s="11">
        <f>SUM(Data!F331:F342)</f>
        <v>4343</v>
      </c>
      <c r="G331" s="6"/>
      <c r="H331" s="4">
        <v>45017</v>
      </c>
      <c r="I331" s="11">
        <f>SUM(Data!I331:I342)</f>
        <v>2873797</v>
      </c>
      <c r="J331" s="11">
        <f>SUM(Data!J331:J342)</f>
        <v>2106683</v>
      </c>
      <c r="K331" s="11">
        <f>SUM(Data!K331:K342)</f>
        <v>62346</v>
      </c>
      <c r="L331" s="11">
        <f>SUM(Data!L331:L342)</f>
        <v>65380</v>
      </c>
      <c r="M331" s="11">
        <f>SUM(Data!M331:M342)</f>
        <v>639388</v>
      </c>
      <c r="O331" s="11">
        <f t="shared" si="64"/>
        <v>305937</v>
      </c>
      <c r="P331" s="11">
        <f t="shared" si="65"/>
        <v>242392</v>
      </c>
    </row>
    <row r="332" spans="1:16" x14ac:dyDescent="0.25">
      <c r="A332" s="4">
        <v>45047</v>
      </c>
      <c r="B332" s="14">
        <f>SUM(Data!B332:B343)</f>
        <v>11926</v>
      </c>
      <c r="C332" s="14">
        <f>SUM(Data!C332:C343)</f>
        <v>6811</v>
      </c>
      <c r="D332" s="11">
        <f>SUM(Data!D332:D343)</f>
        <v>306</v>
      </c>
      <c r="E332" s="11">
        <f>SUM(Data!E332:E343)</f>
        <v>359</v>
      </c>
      <c r="F332" s="11">
        <f>SUM(Data!F332:F343)</f>
        <v>4450</v>
      </c>
      <c r="G332" s="6"/>
      <c r="H332" s="4">
        <v>45047</v>
      </c>
      <c r="I332" s="11">
        <f>SUM(Data!I332:I343)</f>
        <v>2950243</v>
      </c>
      <c r="J332" s="11">
        <f>SUM(Data!J332:J343)</f>
        <v>2110266</v>
      </c>
      <c r="K332" s="11">
        <f>SUM(Data!K332:K343)</f>
        <v>64312</v>
      </c>
      <c r="L332" s="11">
        <f>SUM(Data!L332:L343)</f>
        <v>68808</v>
      </c>
      <c r="M332" s="11">
        <f>SUM(Data!M332:M343)</f>
        <v>706857</v>
      </c>
      <c r="O332" s="11">
        <f t="shared" ref="O332" si="66">ROUND(1000*(J332/C332),0)</f>
        <v>309832</v>
      </c>
      <c r="P332" s="11">
        <f t="shared" ref="P332" si="67">ROUND(1000*(I332/B332),0)</f>
        <v>247379</v>
      </c>
    </row>
    <row r="333" spans="1:16" x14ac:dyDescent="0.25">
      <c r="A333" s="4">
        <v>45078</v>
      </c>
      <c r="B333" s="14">
        <f>SUM(Data!B333:B344)</f>
        <v>11560</v>
      </c>
      <c r="C333" s="14">
        <f>SUM(Data!C333:C344)</f>
        <v>6799</v>
      </c>
      <c r="D333" s="11">
        <f>SUM(Data!D333:D344)</f>
        <v>312</v>
      </c>
      <c r="E333" s="11">
        <f>SUM(Data!E333:E344)</f>
        <v>347</v>
      </c>
      <c r="F333" s="11">
        <f>SUM(Data!F333:F344)</f>
        <v>4102</v>
      </c>
      <c r="G333" s="6"/>
      <c r="H333" s="4">
        <v>45078</v>
      </c>
      <c r="I333" s="11">
        <f>SUM(Data!I333:I344)</f>
        <v>2861610</v>
      </c>
      <c r="J333" s="11">
        <f>SUM(Data!J333:J344)</f>
        <v>2119730</v>
      </c>
      <c r="K333" s="11">
        <f>SUM(Data!K333:K344)</f>
        <v>65670</v>
      </c>
      <c r="L333" s="11">
        <f>SUM(Data!L333:L344)</f>
        <v>65791</v>
      </c>
      <c r="M333" s="11">
        <f>SUM(Data!M333:M344)</f>
        <v>610419</v>
      </c>
      <c r="O333" s="11">
        <f t="shared" ref="O333:O338" si="68">ROUND(1000*(J333/C333),0)</f>
        <v>311771</v>
      </c>
      <c r="P333" s="11">
        <f t="shared" ref="P333" si="69">ROUND(1000*(I333/B333),0)</f>
        <v>247544</v>
      </c>
    </row>
    <row r="334" spans="1:16" x14ac:dyDescent="0.25">
      <c r="A334" s="4">
        <v>45108</v>
      </c>
      <c r="B334" s="14">
        <f>SUM(Data!B334:B345)</f>
        <v>11535</v>
      </c>
      <c r="C334" s="14">
        <f>SUM(Data!C334:C345)</f>
        <v>6739</v>
      </c>
      <c r="D334" s="11">
        <f>SUM(Data!D334:D345)</f>
        <v>308</v>
      </c>
      <c r="E334" s="11">
        <f>SUM(Data!E334:E345)</f>
        <v>371</v>
      </c>
      <c r="F334" s="11">
        <f>SUM(Data!F334:F345)</f>
        <v>4117</v>
      </c>
      <c r="G334" s="6"/>
      <c r="H334" s="4">
        <v>45108</v>
      </c>
      <c r="I334" s="11">
        <f>SUM(Data!I334:I345)</f>
        <v>2896031</v>
      </c>
      <c r="J334" s="11">
        <f>SUM(Data!J334:J345)</f>
        <v>2133837</v>
      </c>
      <c r="K334" s="11">
        <f>SUM(Data!K334:K345)</f>
        <v>65920</v>
      </c>
      <c r="L334" s="11">
        <f>SUM(Data!L334:L345)</f>
        <v>69998</v>
      </c>
      <c r="M334" s="11">
        <f>SUM(Data!M334:M345)</f>
        <v>626276</v>
      </c>
      <c r="O334" s="11">
        <f t="shared" si="68"/>
        <v>316640</v>
      </c>
      <c r="P334" s="11">
        <f t="shared" ref="P334" si="70">ROUND(1000*(I334/B334),0)</f>
        <v>251065</v>
      </c>
    </row>
    <row r="335" spans="1:16" x14ac:dyDescent="0.25">
      <c r="A335" s="4">
        <v>45139</v>
      </c>
      <c r="B335" s="14">
        <f>SUM(Data!B335:B346)</f>
        <v>11248</v>
      </c>
      <c r="C335" s="14">
        <f>SUM(Data!C335:C346)</f>
        <v>6862</v>
      </c>
      <c r="D335" s="11">
        <f>SUM(Data!D335:D346)</f>
        <v>354</v>
      </c>
      <c r="E335" s="11">
        <f>SUM(Data!E335:E346)</f>
        <v>371</v>
      </c>
      <c r="F335" s="11">
        <f>SUM(Data!F335:F346)</f>
        <v>3661</v>
      </c>
      <c r="G335" s="6"/>
      <c r="H335" s="4">
        <v>45139</v>
      </c>
      <c r="I335" s="11">
        <f>SUM(Data!I335:I346)</f>
        <v>2910509</v>
      </c>
      <c r="J335" s="11">
        <f>SUM(Data!J335:J346)</f>
        <v>2199453</v>
      </c>
      <c r="K335" s="11">
        <f>SUM(Data!K335:K346)</f>
        <v>77360</v>
      </c>
      <c r="L335" s="11">
        <f>SUM(Data!L335:L346)</f>
        <v>72145</v>
      </c>
      <c r="M335" s="11">
        <f>SUM(Data!M335:M346)</f>
        <v>561551</v>
      </c>
      <c r="O335" s="11">
        <f t="shared" si="68"/>
        <v>320527</v>
      </c>
      <c r="P335" s="11">
        <f t="shared" ref="P335" si="71">ROUND(1000*(I335/B335),0)</f>
        <v>258758</v>
      </c>
    </row>
    <row r="336" spans="1:16" x14ac:dyDescent="0.25">
      <c r="A336" s="4">
        <v>45170</v>
      </c>
      <c r="B336" s="14">
        <f>SUM(Data!B336:B347)</f>
        <v>11005</v>
      </c>
      <c r="C336" s="14">
        <f>SUM(Data!C336:C347)</f>
        <v>6710</v>
      </c>
      <c r="D336" s="11">
        <f>SUM(Data!D336:D347)</f>
        <v>382</v>
      </c>
      <c r="E336" s="11">
        <f>SUM(Data!E336:E347)</f>
        <v>429</v>
      </c>
      <c r="F336" s="11">
        <f>SUM(Data!F336:F347)</f>
        <v>3484</v>
      </c>
      <c r="G336" s="6"/>
      <c r="H336" s="4">
        <v>45170</v>
      </c>
      <c r="I336" s="11">
        <f>SUM(Data!I336:I347)</f>
        <v>2904204</v>
      </c>
      <c r="J336" s="11">
        <f>SUM(Data!J336:J347)</f>
        <v>2193590</v>
      </c>
      <c r="K336" s="11">
        <f>SUM(Data!K336:K347)</f>
        <v>83963</v>
      </c>
      <c r="L336" s="11">
        <f>SUM(Data!L336:L347)</f>
        <v>85532</v>
      </c>
      <c r="M336" s="11">
        <f>SUM(Data!M336:M347)</f>
        <v>541119</v>
      </c>
      <c r="O336" s="11">
        <f t="shared" si="68"/>
        <v>326914</v>
      </c>
      <c r="P336" s="11">
        <f t="shared" ref="P336" si="72">ROUND(1000*(I336/B336),0)</f>
        <v>263899</v>
      </c>
    </row>
    <row r="337" spans="1:16" x14ac:dyDescent="0.25">
      <c r="A337" s="4">
        <v>45200</v>
      </c>
      <c r="B337" s="14">
        <f>SUM(Data!B337:B348)</f>
        <v>10708</v>
      </c>
      <c r="C337" s="14">
        <f>SUM(Data!C337:C348)</f>
        <v>6794</v>
      </c>
      <c r="D337" s="11">
        <f>SUM(Data!D337:D348)</f>
        <v>370</v>
      </c>
      <c r="E337" s="11">
        <f>SUM(Data!E337:E348)</f>
        <v>429</v>
      </c>
      <c r="F337" s="11">
        <f>SUM(Data!F337:F348)</f>
        <v>3115</v>
      </c>
      <c r="G337" s="6"/>
      <c r="H337" s="4">
        <v>45200</v>
      </c>
      <c r="I337" s="11">
        <f>SUM(Data!I337:I348)</f>
        <v>2885607</v>
      </c>
      <c r="J337" s="11">
        <f>SUM(Data!J337:J348)</f>
        <v>2224485</v>
      </c>
      <c r="K337" s="11">
        <f>SUM(Data!K337:K348)</f>
        <v>80884</v>
      </c>
      <c r="L337" s="11">
        <f>SUM(Data!L337:L348)</f>
        <v>84419</v>
      </c>
      <c r="M337" s="11">
        <f>SUM(Data!M337:M348)</f>
        <v>495819</v>
      </c>
      <c r="O337" s="11">
        <f t="shared" si="68"/>
        <v>327419</v>
      </c>
      <c r="P337" s="11">
        <f t="shared" ref="P337" si="73">ROUND(1000*(I337/B337),0)</f>
        <v>269481</v>
      </c>
    </row>
    <row r="338" spans="1:16" x14ac:dyDescent="0.25">
      <c r="A338" s="4">
        <v>45231</v>
      </c>
      <c r="B338" s="14">
        <f>SUM(Data!B338:B349)</f>
        <v>10624</v>
      </c>
      <c r="C338" s="14">
        <f>SUM(Data!C338:C349)</f>
        <v>7170</v>
      </c>
      <c r="D338" s="11">
        <f>SUM(Data!D338:D349)</f>
        <v>370</v>
      </c>
      <c r="E338" s="11">
        <f>SUM(Data!E338:E349)</f>
        <v>415</v>
      </c>
      <c r="F338" s="11">
        <f>SUM(Data!F338:F349)</f>
        <v>2669</v>
      </c>
      <c r="G338" s="6"/>
      <c r="H338" s="4">
        <v>45231</v>
      </c>
      <c r="I338" s="11">
        <f>SUM(Data!I338:I349)</f>
        <v>2954935</v>
      </c>
      <c r="J338" s="11">
        <f>SUM(Data!J338:J349)</f>
        <v>2355412</v>
      </c>
      <c r="K338" s="11">
        <f>SUM(Data!K338:K349)</f>
        <v>80610</v>
      </c>
      <c r="L338" s="11">
        <f>SUM(Data!L338:L349)</f>
        <v>82711</v>
      </c>
      <c r="M338" s="11">
        <f>SUM(Data!M338:M349)</f>
        <v>436202</v>
      </c>
      <c r="O338" s="11">
        <f t="shared" si="68"/>
        <v>328509</v>
      </c>
      <c r="P338" s="11">
        <f t="shared" ref="P338" si="74">ROUND(1000*(I338/B338),0)</f>
        <v>278138</v>
      </c>
    </row>
    <row r="339" spans="1:16" x14ac:dyDescent="0.25">
      <c r="A339" s="4">
        <v>45261</v>
      </c>
      <c r="B339" s="14">
        <f>SUM(Data!B339:B350)</f>
        <v>10773</v>
      </c>
      <c r="C339" s="14">
        <f>SUM(Data!C339:C350)</f>
        <v>7293</v>
      </c>
      <c r="D339" s="11">
        <f>SUM(Data!D339:D350)</f>
        <v>366</v>
      </c>
      <c r="E339" s="14">
        <f>SUM(Data!E339:E350)</f>
        <v>437</v>
      </c>
      <c r="F339" s="11">
        <f>SUM(Data!F339:F350)</f>
        <v>2677</v>
      </c>
      <c r="G339" s="6"/>
      <c r="H339" s="4">
        <v>45261</v>
      </c>
      <c r="I339" s="11">
        <f>SUM(Data!I339:I350)</f>
        <v>3013418</v>
      </c>
      <c r="J339" s="11">
        <f>SUM(Data!J339:J350)</f>
        <v>2408415</v>
      </c>
      <c r="K339" s="11">
        <f>SUM(Data!K339:K350)</f>
        <v>80377</v>
      </c>
      <c r="L339" s="11">
        <f>SUM(Data!L339:L350)</f>
        <v>88929</v>
      </c>
      <c r="M339" s="11">
        <f>SUM(Data!M339:M350)</f>
        <v>435697</v>
      </c>
      <c r="O339" s="11">
        <f t="shared" ref="O339" si="75">ROUND(1000*(J339/C339),0)</f>
        <v>330237</v>
      </c>
      <c r="P339" s="11">
        <f t="shared" ref="P339" si="76">ROUND(1000*(I339/B339),0)</f>
        <v>279719</v>
      </c>
    </row>
    <row r="340" spans="1:16" x14ac:dyDescent="0.25">
      <c r="A340" s="4">
        <v>45292</v>
      </c>
      <c r="B340" s="14">
        <f>SUM(Data!B340:B351)</f>
        <v>10990</v>
      </c>
      <c r="C340" s="14">
        <f>SUM(Data!C340:C351)</f>
        <v>7446</v>
      </c>
      <c r="D340" s="11">
        <f>SUM(Data!D340:D351)</f>
        <v>374</v>
      </c>
      <c r="E340" s="11">
        <f>SUM(Data!E340:E351)</f>
        <v>433</v>
      </c>
      <c r="F340" s="11">
        <f>SUM(Data!F340:F351)</f>
        <v>2737</v>
      </c>
      <c r="G340" s="6"/>
      <c r="H340" s="4">
        <v>45292</v>
      </c>
      <c r="I340" s="11">
        <f>SUM(Data!I340:I351)</f>
        <v>3082945</v>
      </c>
      <c r="J340" s="11">
        <f>SUM(Data!J340:J351)</f>
        <v>2460889</v>
      </c>
      <c r="K340" s="11">
        <f>SUM(Data!K340:K351)</f>
        <v>82719</v>
      </c>
      <c r="L340" s="11">
        <f>SUM(Data!L340:L351)</f>
        <v>87621</v>
      </c>
      <c r="M340" s="11">
        <f>SUM(Data!M340:M351)</f>
        <v>451716</v>
      </c>
      <c r="O340" s="11">
        <f t="shared" ref="O340" si="77">ROUND(1000*(J340/C340),0)</f>
        <v>330498</v>
      </c>
      <c r="P340" s="11">
        <f t="shared" ref="P340" si="78">ROUND(1000*(I340/B340),0)</f>
        <v>280523</v>
      </c>
    </row>
    <row r="341" spans="1:16" x14ac:dyDescent="0.25">
      <c r="A341" s="4">
        <v>45323</v>
      </c>
      <c r="B341" s="14">
        <f>SUM(Data!B341:B352)</f>
        <v>11060</v>
      </c>
      <c r="C341" s="14">
        <f>SUM(Data!C341:C352)</f>
        <v>7645</v>
      </c>
      <c r="D341" s="11">
        <f>SUM(Data!D341:D352)</f>
        <v>392</v>
      </c>
      <c r="E341" s="11">
        <f>SUM(Data!E341:E352)</f>
        <v>435</v>
      </c>
      <c r="F341" s="11">
        <f>SUM(Data!F341:F352)</f>
        <v>2588</v>
      </c>
      <c r="G341" s="6"/>
      <c r="H341" s="4">
        <v>45323</v>
      </c>
      <c r="I341" s="11">
        <f>SUM(Data!I341:I352)</f>
        <v>3127714</v>
      </c>
      <c r="J341" s="11">
        <f>SUM(Data!J341:J352)</f>
        <v>2527850</v>
      </c>
      <c r="K341" s="11">
        <f>SUM(Data!K341:K352)</f>
        <v>86745</v>
      </c>
      <c r="L341" s="11">
        <f>SUM(Data!L341:L352)</f>
        <v>88425</v>
      </c>
      <c r="M341" s="11">
        <f>SUM(Data!M341:M352)</f>
        <v>424694</v>
      </c>
      <c r="O341" s="11">
        <f t="shared" ref="O341" si="79">ROUND(1000*(J341/C341),0)</f>
        <v>330654</v>
      </c>
      <c r="P341" s="11">
        <f t="shared" ref="P341" si="80">ROUND(1000*(I341/B341),0)</f>
        <v>282795</v>
      </c>
    </row>
    <row r="342" spans="1:16" x14ac:dyDescent="0.25">
      <c r="A342" s="4">
        <v>45352</v>
      </c>
      <c r="B342" s="14">
        <f>SUM(Data!B342:B353)</f>
        <v>10929</v>
      </c>
      <c r="C342" s="14">
        <f>SUM(Data!C342:C353)</f>
        <v>7783</v>
      </c>
      <c r="D342" s="11">
        <f>SUM(Data!D342:D353)</f>
        <v>420</v>
      </c>
      <c r="E342" s="11">
        <f>SUM(Data!E342:E353)</f>
        <v>412</v>
      </c>
      <c r="F342" s="11">
        <f>SUM(Data!F342:F353)</f>
        <v>2314</v>
      </c>
      <c r="G342" s="6"/>
      <c r="H342" s="4">
        <v>45352</v>
      </c>
      <c r="I342" s="11">
        <f>SUM(Data!I342:I353)</f>
        <v>3153343</v>
      </c>
      <c r="J342" s="11">
        <f>SUM(Data!J342:J353)</f>
        <v>2582412</v>
      </c>
      <c r="K342" s="11">
        <f>SUM(Data!K342:K353)</f>
        <v>91644</v>
      </c>
      <c r="L342" s="11">
        <f>SUM(Data!L342:L353)</f>
        <v>83426</v>
      </c>
      <c r="M342" s="11">
        <f>SUM(Data!M342:M353)</f>
        <v>395861</v>
      </c>
      <c r="O342" s="11">
        <f t="shared" ref="O342" si="81">ROUND(1000*(J342/C342),0)</f>
        <v>331802</v>
      </c>
      <c r="P342" s="11">
        <f t="shared" ref="P342" si="82">ROUND(1000*(I342/B342),0)</f>
        <v>288530</v>
      </c>
    </row>
    <row r="343" spans="1:16" x14ac:dyDescent="0.25">
      <c r="A343" s="4">
        <v>45383</v>
      </c>
      <c r="B343" s="14">
        <f>SUM(Data!B343:B354)</f>
        <v>10899</v>
      </c>
      <c r="C343" s="14">
        <f>SUM(Data!C343:C354)</f>
        <v>7786</v>
      </c>
      <c r="D343" s="11">
        <f>SUM(Data!D343:D354)</f>
        <v>402</v>
      </c>
      <c r="E343" s="11">
        <f>SUM(Data!E343:E354)</f>
        <v>378</v>
      </c>
      <c r="F343" s="11">
        <f>SUM(Data!F343:F354)</f>
        <v>2333</v>
      </c>
      <c r="G343" s="6"/>
      <c r="H343" s="4">
        <v>45383</v>
      </c>
      <c r="I343" s="11">
        <f>SUM(Data!I343:I354)</f>
        <v>3169279</v>
      </c>
      <c r="J343" s="11">
        <f>SUM(Data!J343:J354)</f>
        <v>2606926</v>
      </c>
      <c r="K343" s="11">
        <f>SUM(Data!K343:K354)</f>
        <v>84466</v>
      </c>
      <c r="L343" s="11">
        <f>SUM(Data!L343:L354)</f>
        <v>76674</v>
      </c>
      <c r="M343" s="11">
        <f>SUM(Data!M343:M354)</f>
        <v>401213</v>
      </c>
      <c r="O343" s="11">
        <f t="shared" ref="O343" si="83">ROUND(1000*(J343/C343),0)</f>
        <v>334822</v>
      </c>
      <c r="P343" s="11">
        <f t="shared" ref="P343" si="84">ROUND(1000*(I343/B343),0)</f>
        <v>290786</v>
      </c>
    </row>
    <row r="344" spans="1:16" x14ac:dyDescent="0.25">
      <c r="A344" s="4">
        <v>45413</v>
      </c>
      <c r="B344" s="14">
        <f>SUM(Data!B344:B355)</f>
        <v>10421</v>
      </c>
      <c r="C344" s="14">
        <f>SUM(Data!C344:C355)</f>
        <v>7716</v>
      </c>
      <c r="D344" s="11">
        <f>SUM(Data!D344:D355)</f>
        <v>416</v>
      </c>
      <c r="E344" s="11">
        <f>SUM(Data!E344:E355)</f>
        <v>363</v>
      </c>
      <c r="F344" s="11">
        <f>SUM(Data!F344:F355)</f>
        <v>1926</v>
      </c>
      <c r="G344" s="6"/>
      <c r="H344" s="4">
        <v>45413</v>
      </c>
      <c r="I344" s="11">
        <f>SUM(Data!I344:I355)</f>
        <v>3064176</v>
      </c>
      <c r="J344" s="11">
        <f>SUM(Data!J344:J355)</f>
        <v>2607636</v>
      </c>
      <c r="K344" s="11">
        <f>SUM(Data!K344:K355)</f>
        <v>82897</v>
      </c>
      <c r="L344" s="11">
        <f>SUM(Data!L344:L355)</f>
        <v>75433</v>
      </c>
      <c r="M344" s="11">
        <f>SUM(Data!M344:M355)</f>
        <v>298210</v>
      </c>
      <c r="O344" s="11">
        <f t="shared" ref="O344" si="85">ROUND(1000*(J344/C344),0)</f>
        <v>337952</v>
      </c>
      <c r="P344" s="11">
        <f t="shared" ref="P344" si="86">ROUND(1000*(I344/B344),0)</f>
        <v>294039</v>
      </c>
    </row>
    <row r="345" spans="1:16" x14ac:dyDescent="0.25">
      <c r="A345" s="4">
        <v>45444</v>
      </c>
      <c r="B345" s="14">
        <f>SUM(Data!B345:B356)</f>
        <v>10367</v>
      </c>
      <c r="C345" s="14">
        <f>SUM(Data!C345:C356)</f>
        <v>7652</v>
      </c>
      <c r="D345" s="11">
        <f>SUM(Data!D345:D356)</f>
        <v>400</v>
      </c>
      <c r="E345" s="11">
        <f>SUM(Data!E345:E356)</f>
        <v>353</v>
      </c>
      <c r="F345" s="11">
        <f>SUM(Data!F345:F356)</f>
        <v>1962</v>
      </c>
      <c r="G345" s="6"/>
      <c r="H345" s="4">
        <v>45444</v>
      </c>
      <c r="I345" s="11">
        <f>SUM(Data!I345:I356)</f>
        <v>3083396</v>
      </c>
      <c r="J345" s="11">
        <f>SUM(Data!J345:J356)</f>
        <v>2607729</v>
      </c>
      <c r="K345" s="11">
        <f>SUM(Data!K345:K356)</f>
        <v>78779</v>
      </c>
      <c r="L345" s="11">
        <f>SUM(Data!L345:L356)</f>
        <v>73536</v>
      </c>
      <c r="M345" s="11">
        <f>SUM(Data!M345:M356)</f>
        <v>323352</v>
      </c>
      <c r="O345" s="11">
        <f t="shared" ref="O345" si="87">ROUND(1000*(J345/C345),0)</f>
        <v>340791</v>
      </c>
      <c r="P345" s="11">
        <f t="shared" ref="P345" si="88">ROUND(1000*(I345/B345),0)</f>
        <v>297424</v>
      </c>
    </row>
    <row r="346" spans="1:16" x14ac:dyDescent="0.25">
      <c r="A346" s="4">
        <v>45474</v>
      </c>
      <c r="B346" s="14">
        <f>SUM(Data!B346:B357)</f>
        <v>10834</v>
      </c>
      <c r="C346" s="14">
        <f>SUM(Data!C346:C357)</f>
        <v>7608</v>
      </c>
      <c r="D346" s="11">
        <f>SUM(Data!D346:D357)</f>
        <v>408</v>
      </c>
      <c r="E346" s="11">
        <f>SUM(Data!E346:E357)</f>
        <v>303</v>
      </c>
      <c r="F346" s="11">
        <f>SUM(Data!F346:F357)</f>
        <v>2515</v>
      </c>
      <c r="G346" s="6"/>
      <c r="H346" s="4">
        <v>45474</v>
      </c>
      <c r="I346" s="11">
        <f>SUM(Data!I346:I357)</f>
        <v>3123521</v>
      </c>
      <c r="J346" s="11">
        <f>SUM(Data!J346:J357)</f>
        <v>2592981</v>
      </c>
      <c r="K346" s="11">
        <f>SUM(Data!K346:K357)</f>
        <v>81038</v>
      </c>
      <c r="L346" s="11">
        <f>SUM(Data!L346:L357)</f>
        <v>63606</v>
      </c>
      <c r="M346" s="11">
        <f>SUM(Data!M346:M357)</f>
        <v>385896</v>
      </c>
      <c r="O346" s="11">
        <f t="shared" ref="O346" si="89">ROUND(1000*(J346/C346),0)</f>
        <v>340823</v>
      </c>
      <c r="P346" s="11">
        <f t="shared" ref="P346" si="90">ROUND(1000*(I346/B346),0)</f>
        <v>288307</v>
      </c>
    </row>
    <row r="347" spans="1:16" x14ac:dyDescent="0.25">
      <c r="A347" s="4">
        <v>45505</v>
      </c>
      <c r="B347" s="14">
        <f>SUM(Data!B347:B358)</f>
        <v>11000</v>
      </c>
      <c r="C347" s="14">
        <f>SUM(Data!C347:C358)</f>
        <v>7460</v>
      </c>
      <c r="D347" s="11">
        <f>SUM(Data!D347:D358)</f>
        <v>372</v>
      </c>
      <c r="E347" s="11">
        <f>SUM(Data!E347:E358)</f>
        <v>278</v>
      </c>
      <c r="F347" s="11">
        <f>SUM(Data!F347:F358)</f>
        <v>2890</v>
      </c>
      <c r="G347" s="6"/>
      <c r="H347" s="4">
        <v>45505</v>
      </c>
      <c r="I347" s="11">
        <f>SUM(Data!I347:I358)</f>
        <v>3119094</v>
      </c>
      <c r="J347" s="11">
        <f>SUM(Data!J347:J358)</f>
        <v>2557683</v>
      </c>
      <c r="K347" s="11">
        <f>SUM(Data!K347:K358)</f>
        <v>70455</v>
      </c>
      <c r="L347" s="11">
        <f>SUM(Data!L347:L358)</f>
        <v>57236</v>
      </c>
      <c r="M347" s="11">
        <f>SUM(Data!M347:M358)</f>
        <v>433720</v>
      </c>
      <c r="O347" s="11">
        <f t="shared" ref="O347" si="91">ROUND(1000*(J347/C347),0)</f>
        <v>342853</v>
      </c>
      <c r="P347" s="11">
        <f t="shared" ref="P347" si="92">ROUND(1000*(I347/B347),0)</f>
        <v>283554</v>
      </c>
    </row>
    <row r="348" spans="1:16" x14ac:dyDescent="0.25">
      <c r="A348" s="4">
        <v>45536</v>
      </c>
      <c r="B348" s="14">
        <f>SUM(Data!B348:B359)</f>
        <v>11353</v>
      </c>
      <c r="C348" s="14">
        <f>SUM(Data!C348:C359)</f>
        <v>7743</v>
      </c>
      <c r="D348" s="11">
        <f>SUM(Data!D348:D359)</f>
        <v>372</v>
      </c>
      <c r="E348" s="11">
        <f>SUM(Data!E348:E359)</f>
        <v>223</v>
      </c>
      <c r="F348" s="11">
        <f>SUM(Data!F348:F359)</f>
        <v>3015</v>
      </c>
      <c r="G348" s="6"/>
      <c r="H348" s="4">
        <v>45536</v>
      </c>
      <c r="I348" s="11">
        <f>SUM(Data!I348:I359)</f>
        <v>3167502</v>
      </c>
      <c r="J348" s="11">
        <f>SUM(Data!J348:J359)</f>
        <v>2604715</v>
      </c>
      <c r="K348" s="11">
        <f>SUM(Data!K348:K359)</f>
        <v>68169</v>
      </c>
      <c r="L348" s="11">
        <f>SUM(Data!L348:L359)</f>
        <v>45575</v>
      </c>
      <c r="M348" s="11">
        <f>SUM(Data!M348:M359)</f>
        <v>449043</v>
      </c>
      <c r="O348" s="11">
        <f t="shared" ref="O348" si="93">ROUND(1000*(J348/C348),0)</f>
        <v>336396</v>
      </c>
      <c r="P348" s="11">
        <f t="shared" ref="P348" si="94">ROUND(1000*(I348/B348),0)</f>
        <v>279001</v>
      </c>
    </row>
    <row r="349" spans="1:16" x14ac:dyDescent="0.25">
      <c r="A349" s="4">
        <v>45566</v>
      </c>
      <c r="B349" s="14">
        <f>SUM(Data!B349:B360)</f>
        <v>11651</v>
      </c>
      <c r="C349" s="14">
        <f>SUM(Data!C349:C360)</f>
        <v>7903</v>
      </c>
      <c r="D349" s="11">
        <f>SUM(Data!D349:D360)</f>
        <v>390</v>
      </c>
      <c r="E349" s="11">
        <f>SUM(Data!E349:E360)</f>
        <v>231</v>
      </c>
      <c r="F349" s="11">
        <f>SUM(Data!F349:F360)</f>
        <v>3127</v>
      </c>
      <c r="G349" s="6"/>
      <c r="H349" s="4">
        <v>45566</v>
      </c>
      <c r="I349" s="11">
        <f>SUM(Data!I349:I360)</f>
        <v>3269150</v>
      </c>
      <c r="J349" s="11">
        <f>SUM(Data!J349:J360)</f>
        <v>2684093</v>
      </c>
      <c r="K349" s="11">
        <f>SUM(Data!K349:K360)</f>
        <v>71080</v>
      </c>
      <c r="L349" s="11">
        <f>SUM(Data!L349:L360)</f>
        <v>47175</v>
      </c>
      <c r="M349" s="11">
        <f>SUM(Data!M349:M360)</f>
        <v>466802</v>
      </c>
      <c r="O349" s="11">
        <f t="shared" ref="O349" si="95">ROUND(1000*(J349/C349),0)</f>
        <v>339630</v>
      </c>
      <c r="P349" s="11">
        <f t="shared" ref="P349" si="96">ROUND(1000*(I349/B349),0)</f>
        <v>280590</v>
      </c>
    </row>
    <row r="350" spans="1:16" x14ac:dyDescent="0.25">
      <c r="A350" s="4">
        <v>45597</v>
      </c>
      <c r="B350" s="14">
        <f>SUM(Data!B350:B361)</f>
        <v>12179</v>
      </c>
      <c r="C350" s="14">
        <f>SUM(Data!C350:C361)</f>
        <v>7704</v>
      </c>
      <c r="D350" s="11">
        <f>SUM(Data!D350:D361)</f>
        <v>396</v>
      </c>
      <c r="E350" s="11">
        <f>SUM(Data!E350:E361)</f>
        <v>247</v>
      </c>
      <c r="F350" s="11">
        <f>SUM(Data!F350:F361)</f>
        <v>3832</v>
      </c>
      <c r="G350" s="6"/>
      <c r="H350" s="4">
        <v>45597</v>
      </c>
      <c r="I350" s="11">
        <f>SUM(Data!I350:I361)</f>
        <v>3323945</v>
      </c>
      <c r="J350" s="11">
        <f>SUM(Data!J350:J361)</f>
        <v>2628587</v>
      </c>
      <c r="K350" s="11">
        <f>SUM(Data!K350:K361)</f>
        <v>72960</v>
      </c>
      <c r="L350" s="11">
        <f>SUM(Data!L350:L361)</f>
        <v>49831</v>
      </c>
      <c r="M350" s="11">
        <f>SUM(Data!M350:M361)</f>
        <v>572567</v>
      </c>
      <c r="O350" s="11">
        <f t="shared" ref="O350" si="97">ROUND(1000*(J350/C350),0)</f>
        <v>341198</v>
      </c>
      <c r="P350" s="11">
        <f t="shared" ref="P350" si="98">ROUND(1000*(I350/B350),0)</f>
        <v>272924</v>
      </c>
    </row>
    <row r="351" spans="1:16" x14ac:dyDescent="0.25">
      <c r="A351" s="4">
        <v>45627</v>
      </c>
      <c r="B351" s="14">
        <f>SUM(Data!B351:B362)</f>
        <v>11970</v>
      </c>
      <c r="C351" s="14">
        <f>SUM(Data!C351:C362)</f>
        <v>7697</v>
      </c>
      <c r="D351" s="11">
        <f>SUM(Data!D351:D362)</f>
        <v>442</v>
      </c>
      <c r="E351" s="11">
        <f>SUM(Data!E351:E362)</f>
        <v>234</v>
      </c>
      <c r="F351" s="11">
        <f>SUM(Data!F351:F362)</f>
        <v>3597</v>
      </c>
      <c r="G351" s="6"/>
      <c r="H351" s="4">
        <v>45627</v>
      </c>
      <c r="I351" s="11">
        <f>SUM(Data!I351:I362)</f>
        <v>3295452</v>
      </c>
      <c r="J351" s="11">
        <f>SUM(Data!J351:J362)</f>
        <v>2631077</v>
      </c>
      <c r="K351" s="11">
        <f>SUM(Data!K351:K362)</f>
        <v>82048</v>
      </c>
      <c r="L351" s="11">
        <f>SUM(Data!L351:L362)</f>
        <v>44850</v>
      </c>
      <c r="M351" s="11">
        <f>SUM(Data!M351:M362)</f>
        <v>537477</v>
      </c>
      <c r="O351" s="11">
        <f t="shared" ref="O351" si="99">ROUND(1000*(J351/C351),0)</f>
        <v>341831</v>
      </c>
      <c r="P351" s="11">
        <f t="shared" ref="P351" si="100">ROUND(1000*(I351/B351),0)</f>
        <v>275309</v>
      </c>
    </row>
    <row r="352" spans="1:16" x14ac:dyDescent="0.25">
      <c r="A352" s="4">
        <v>45658</v>
      </c>
      <c r="B352" s="14">
        <f>SUM(Data!B352:B363)</f>
        <v>12223</v>
      </c>
      <c r="C352" s="14">
        <f>SUM(Data!C352:C363)</f>
        <v>7687</v>
      </c>
      <c r="D352" s="11">
        <f>SUM(Data!D352:D363)</f>
        <v>444</v>
      </c>
      <c r="E352" s="11">
        <f>SUM(Data!E352:E363)</f>
        <v>246</v>
      </c>
      <c r="F352" s="11">
        <f>SUM(Data!F352:F363)</f>
        <v>3846</v>
      </c>
      <c r="G352" s="6"/>
      <c r="H352" s="4">
        <v>45658</v>
      </c>
      <c r="I352" s="11">
        <f>SUM(Data!I352:I363)</f>
        <v>3378469</v>
      </c>
      <c r="J352" s="11">
        <f>SUM(Data!J352:J363)</f>
        <v>2630513</v>
      </c>
      <c r="K352" s="11">
        <f>SUM(Data!K352:K363)</f>
        <v>82024</v>
      </c>
      <c r="L352" s="11">
        <f>SUM(Data!L352:L363)</f>
        <v>46999</v>
      </c>
      <c r="M352" s="11">
        <f>SUM(Data!M352:M363)</f>
        <v>618933</v>
      </c>
      <c r="O352" s="11">
        <f t="shared" ref="O352" si="101">ROUND(1000*(J352/C352),0)</f>
        <v>342203</v>
      </c>
      <c r="P352" s="11">
        <f t="shared" ref="P352" si="102">ROUND(1000*(I352/B352),0)</f>
        <v>276403</v>
      </c>
    </row>
    <row r="353" spans="1:16" x14ac:dyDescent="0.25">
      <c r="A353" s="4">
        <v>45689</v>
      </c>
      <c r="B353" s="14">
        <f>SUM(Data!B353:B364)</f>
        <v>12470</v>
      </c>
      <c r="C353" s="14">
        <f>SUM(Data!C353:C364)</f>
        <v>7560</v>
      </c>
      <c r="D353" s="11">
        <f>SUM(Data!D353:D364)</f>
        <v>434</v>
      </c>
      <c r="E353" s="11">
        <f>SUM(Data!E353:E364)</f>
        <v>245</v>
      </c>
      <c r="F353" s="11">
        <f>SUM(Data!F353:F364)</f>
        <v>4231</v>
      </c>
      <c r="G353" s="6"/>
      <c r="H353" s="4">
        <v>45689</v>
      </c>
      <c r="I353" s="11">
        <f>SUM(Data!I353:I364)</f>
        <v>3387287</v>
      </c>
      <c r="J353" s="11">
        <f>SUM(Data!J353:J364)</f>
        <v>2609537</v>
      </c>
      <c r="K353" s="11">
        <f>SUM(Data!K353:K364)</f>
        <v>80303</v>
      </c>
      <c r="L353" s="11">
        <f>SUM(Data!L353:L364)</f>
        <v>47112</v>
      </c>
      <c r="M353" s="11">
        <f>SUM(Data!M353:M364)</f>
        <v>650335</v>
      </c>
      <c r="O353" s="11">
        <f t="shared" ref="O353" si="103">ROUND(1000*(J353/C353),0)</f>
        <v>345177</v>
      </c>
      <c r="P353" s="11">
        <f t="shared" ref="P353" si="104">ROUND(1000*(I353/B353),0)</f>
        <v>271635</v>
      </c>
    </row>
    <row r="354" spans="1:16" x14ac:dyDescent="0.25">
      <c r="A354" s="4">
        <v>45717</v>
      </c>
      <c r="B354" s="14">
        <f>SUM(Data!B354:B365)</f>
        <v>12826</v>
      </c>
      <c r="C354" s="14">
        <f>SUM(Data!C354:C365)</f>
        <v>7479</v>
      </c>
      <c r="D354" s="11">
        <f>SUM(Data!D354:D365)</f>
        <v>448</v>
      </c>
      <c r="E354" s="11">
        <f>SUM(Data!E354:E365)</f>
        <v>248</v>
      </c>
      <c r="F354" s="11">
        <f>SUM(Data!F354:F365)</f>
        <v>4651</v>
      </c>
      <c r="G354" s="6"/>
      <c r="H354" s="4">
        <v>45717</v>
      </c>
      <c r="I354" s="11">
        <f>SUM(Data!I354:I365)</f>
        <v>3444376</v>
      </c>
      <c r="J354" s="11">
        <f>SUM(Data!J354:J365)</f>
        <v>2605883</v>
      </c>
      <c r="K354" s="11">
        <f>SUM(Data!K354:K365)</f>
        <v>81503</v>
      </c>
      <c r="L354" s="11">
        <f>SUM(Data!L354:L365)</f>
        <v>46990</v>
      </c>
      <c r="M354" s="11">
        <f>SUM(Data!M354:M365)</f>
        <v>710000</v>
      </c>
      <c r="O354" s="11">
        <f t="shared" ref="O354" si="105">ROUND(1000*(J354/C354),0)</f>
        <v>348427</v>
      </c>
      <c r="P354" s="11">
        <f t="shared" ref="P354" si="106">ROUND(1000*(I354/B354),0)</f>
        <v>268546</v>
      </c>
    </row>
    <row r="355" spans="1:16" x14ac:dyDescent="0.25">
      <c r="A355" s="4">
        <v>45748</v>
      </c>
      <c r="B355" s="14">
        <f>SUM(Data!B355:B366)</f>
        <v>13107</v>
      </c>
      <c r="C355" s="14">
        <f>SUM(Data!C355:C366)</f>
        <v>7568</v>
      </c>
      <c r="D355" s="11">
        <f>SUM(Data!D355:D366)</f>
        <v>468</v>
      </c>
      <c r="E355" s="11">
        <f>SUM(Data!E355:E366)</f>
        <v>245</v>
      </c>
      <c r="F355" s="11">
        <f>SUM(Data!F355:F366)</f>
        <v>4826</v>
      </c>
      <c r="G355" s="6"/>
      <c r="H355" s="4">
        <v>45748</v>
      </c>
      <c r="I355" s="11">
        <f>SUM(Data!I355:I366)</f>
        <v>3508664</v>
      </c>
      <c r="J355" s="11">
        <f>SUM(Data!J355:J366)</f>
        <v>2643052</v>
      </c>
      <c r="K355" s="11">
        <f>SUM(Data!K355:K366)</f>
        <v>86913</v>
      </c>
      <c r="L355" s="11">
        <f>SUM(Data!L355:L366)</f>
        <v>46218</v>
      </c>
      <c r="M355" s="11">
        <f>SUM(Data!M355:M366)</f>
        <v>732481</v>
      </c>
      <c r="O355" s="11">
        <f t="shared" ref="O355" si="107">ROUND(1000*(J355/C355),0)</f>
        <v>349240</v>
      </c>
      <c r="P355" s="11">
        <f t="shared" ref="P355" si="108">ROUND(1000*(I355/B355),0)</f>
        <v>267694</v>
      </c>
    </row>
    <row r="356" spans="1:16" x14ac:dyDescent="0.25">
      <c r="A356" s="4">
        <v>45778</v>
      </c>
      <c r="B356" s="14">
        <f>SUM(Data!B356:B367)</f>
        <v>13210</v>
      </c>
      <c r="C356" s="14">
        <f>SUM(Data!C356:C367)</f>
        <v>7573</v>
      </c>
      <c r="D356" s="11">
        <f>SUM(Data!D356:D367)</f>
        <v>458</v>
      </c>
      <c r="E356" s="11">
        <f>SUM(Data!E356:E367)</f>
        <v>242</v>
      </c>
      <c r="F356" s="11">
        <f>SUM(Data!F356:F367)</f>
        <v>4937</v>
      </c>
      <c r="G356" s="6"/>
      <c r="H356" s="4">
        <v>45778</v>
      </c>
      <c r="I356" s="11">
        <f>SUM(Data!I356:I367)</f>
        <v>3521610</v>
      </c>
      <c r="J356" s="11">
        <f>SUM(Data!J356:J367)</f>
        <v>2640916</v>
      </c>
      <c r="K356" s="11">
        <f>SUM(Data!K356:K367)</f>
        <v>89500</v>
      </c>
      <c r="L356" s="11">
        <f>SUM(Data!L356:L367)</f>
        <v>43453</v>
      </c>
      <c r="M356" s="11">
        <f>SUM(Data!M356:M367)</f>
        <v>747741</v>
      </c>
      <c r="O356" s="11">
        <f t="shared" ref="O356" si="109">ROUND(1000*(J356/C356),0)</f>
        <v>348728</v>
      </c>
      <c r="P356" s="11">
        <f t="shared" ref="P356" si="110">ROUND(1000*(I356/B356),0)</f>
        <v>266587</v>
      </c>
    </row>
    <row r="357" spans="1:16" x14ac:dyDescent="0.25">
      <c r="A357" s="4">
        <v>45809</v>
      </c>
      <c r="B357" s="14">
        <f>SUM(Data!B357:B368)</f>
        <v>13837</v>
      </c>
      <c r="C357" s="14">
        <f>SUM(Data!C357:C368)</f>
        <v>7594</v>
      </c>
      <c r="D357" s="11">
        <f>SUM(Data!D357:D368)</f>
        <v>450</v>
      </c>
      <c r="E357" s="11">
        <f>SUM(Data!E357:E368)</f>
        <v>248</v>
      </c>
      <c r="F357" s="11">
        <f>SUM(Data!F357:F368)</f>
        <v>5545</v>
      </c>
      <c r="G357" s="6"/>
      <c r="H357" s="4">
        <v>45809</v>
      </c>
      <c r="I357" s="11">
        <f>SUM(Data!I357:I368)</f>
        <v>3627158</v>
      </c>
      <c r="J357" s="11">
        <f>SUM(Data!J357:J368)</f>
        <v>2651764</v>
      </c>
      <c r="K357" s="11">
        <f>SUM(Data!K357:K368)</f>
        <v>88634</v>
      </c>
      <c r="L357" s="11">
        <f>SUM(Data!L357:L368)</f>
        <v>45590</v>
      </c>
      <c r="M357" s="11">
        <f>SUM(Data!M357:M368)</f>
        <v>841170</v>
      </c>
      <c r="O357" s="11">
        <f t="shared" ref="O357" si="111">ROUND(1000*(J357/C357),0)</f>
        <v>349192</v>
      </c>
      <c r="P357" s="11">
        <f t="shared" ref="P357" si="112">ROUND(1000*(I357/B357),0)</f>
        <v>262135</v>
      </c>
    </row>
    <row r="358" spans="1:16" x14ac:dyDescent="0.25">
      <c r="A358" s="4">
        <v>45839</v>
      </c>
      <c r="B358" s="14">
        <f>SUM(Data!B358:B369)</f>
        <v>13526</v>
      </c>
      <c r="C358" s="14">
        <f>SUM(Data!C358:C369)</f>
        <v>7684</v>
      </c>
      <c r="D358" s="11">
        <f>SUM(Data!D358:D369)</f>
        <v>462</v>
      </c>
      <c r="E358" s="11">
        <f>SUM(Data!E358:E369)</f>
        <v>252</v>
      </c>
      <c r="F358" s="11">
        <f>SUM(Data!F358:F369)</f>
        <v>5128</v>
      </c>
      <c r="G358" s="6"/>
      <c r="H358" s="4">
        <v>45839</v>
      </c>
      <c r="I358" s="11">
        <f>SUM(Data!I358:I369)</f>
        <v>3611777</v>
      </c>
      <c r="J358" s="11">
        <f>SUM(Data!J358:J369)</f>
        <v>2685946</v>
      </c>
      <c r="K358" s="11">
        <f>SUM(Data!K358:K369)</f>
        <v>91890</v>
      </c>
      <c r="L358" s="11">
        <f>SUM(Data!L358:L369)</f>
        <v>47077</v>
      </c>
      <c r="M358" s="11">
        <f>SUM(Data!M358:M369)</f>
        <v>786864</v>
      </c>
      <c r="O358" s="11">
        <f t="shared" ref="O358" si="113">ROUND(1000*(J358/C358),0)</f>
        <v>349550</v>
      </c>
      <c r="P358" s="11">
        <f t="shared" ref="P358" si="114">ROUND(1000*(I358/B358),0)</f>
        <v>267025</v>
      </c>
    </row>
    <row r="359" spans="1:16" x14ac:dyDescent="0.25">
      <c r="A359" s="4">
        <v>45870</v>
      </c>
      <c r="B359" s="14">
        <f>SUM(Data!B359:B370)</f>
        <v>13635</v>
      </c>
      <c r="C359" s="14">
        <f>SUM(Data!C359:C370)</f>
        <v>7720</v>
      </c>
      <c r="D359" s="11">
        <f>SUM(Data!D359:D370)</f>
        <v>464</v>
      </c>
      <c r="E359" s="11">
        <f>SUM(Data!E359:E370)</f>
        <v>273</v>
      </c>
      <c r="F359" s="11">
        <f>SUM(Data!F359:F370)</f>
        <v>5178</v>
      </c>
      <c r="G359" s="6"/>
      <c r="H359" s="4">
        <v>45870</v>
      </c>
      <c r="I359" s="11">
        <f>SUM(Data!I359:I370)</f>
        <v>3640199</v>
      </c>
      <c r="J359" s="11">
        <f>SUM(Data!J359:J370)</f>
        <v>2690203</v>
      </c>
      <c r="K359" s="11">
        <f>SUM(Data!K359:K370)</f>
        <v>93173</v>
      </c>
      <c r="L359" s="11">
        <f>SUM(Data!L359:L370)</f>
        <v>50935</v>
      </c>
      <c r="M359" s="11">
        <f>SUM(Data!M359:M370)</f>
        <v>805888</v>
      </c>
      <c r="O359" s="11">
        <f t="shared" ref="O359" si="115">ROUND(1000*(J359/C359),0)</f>
        <v>348472</v>
      </c>
      <c r="P359" s="11">
        <f t="shared" ref="P359" si="116">ROUND(1000*(I359/B359),0)</f>
        <v>266975</v>
      </c>
    </row>
    <row r="360" spans="1:16" x14ac:dyDescent="0.25">
      <c r="A360" s="4">
        <v>45901</v>
      </c>
      <c r="B360" s="14">
        <f>SUM(Data!B360:B371)</f>
        <v>13240</v>
      </c>
      <c r="C360" s="14">
        <f>SUM(Data!C360:C371)</f>
        <v>7585</v>
      </c>
      <c r="D360" s="11">
        <f>SUM(Data!D360:D371)</f>
        <v>444</v>
      </c>
      <c r="E360" s="11">
        <f>SUM(Data!E360:E371)</f>
        <v>279</v>
      </c>
      <c r="F360" s="11">
        <f>SUM(Data!F360:F371)</f>
        <v>4932</v>
      </c>
      <c r="G360" s="6"/>
      <c r="H360" s="4">
        <v>45901</v>
      </c>
      <c r="I360" s="11">
        <f>SUM(Data!I360:I371)</f>
        <v>3611441</v>
      </c>
      <c r="J360" s="11">
        <f>SUM(Data!J360:J371)</f>
        <v>2696814</v>
      </c>
      <c r="K360" s="11">
        <f>SUM(Data!K360:K371)</f>
        <v>90897</v>
      </c>
      <c r="L360" s="11">
        <f>SUM(Data!L360:L371)</f>
        <v>52450</v>
      </c>
      <c r="M360" s="11">
        <f>SUM(Data!M360:M371)</f>
        <v>771280</v>
      </c>
      <c r="O360" s="11">
        <f t="shared" ref="O360:O366" si="117">ROUND(1000*(J360/C360),0)</f>
        <v>355546</v>
      </c>
      <c r="P360" s="11">
        <f t="shared" ref="P360:P366" si="118">ROUND(1000*(I360/B360),0)</f>
        <v>272767</v>
      </c>
    </row>
    <row r="361" spans="1:16" x14ac:dyDescent="0.25">
      <c r="A361" s="4">
        <v>45931</v>
      </c>
      <c r="B361" s="14">
        <f>SUM(Data!B361:B372)</f>
        <v>13680</v>
      </c>
      <c r="C361" s="14">
        <f>SUM(Data!C361:C372)</f>
        <v>7513</v>
      </c>
      <c r="D361" s="11">
        <f>SUM(Data!D361:D372)</f>
        <v>468</v>
      </c>
      <c r="E361" s="11">
        <f>SUM(Data!E361:E372)</f>
        <v>265</v>
      </c>
      <c r="F361" s="11">
        <f>SUM(Data!F361:F372)</f>
        <v>5434</v>
      </c>
      <c r="G361" s="6"/>
      <c r="H361" s="4">
        <v>45931</v>
      </c>
      <c r="I361" s="11">
        <f>SUM(Data!I361:I372)</f>
        <v>3692525</v>
      </c>
      <c r="J361" s="11">
        <f>SUM(Data!J361:J372)</f>
        <v>2696304</v>
      </c>
      <c r="K361" s="11">
        <f>SUM(Data!K361:K372)</f>
        <v>93540</v>
      </c>
      <c r="L361" s="11">
        <f>SUM(Data!L361:L372)</f>
        <v>49873</v>
      </c>
      <c r="M361" s="11">
        <f>SUM(Data!M361:M372)</f>
        <v>852808</v>
      </c>
      <c r="O361" s="11">
        <f t="shared" si="117"/>
        <v>358885</v>
      </c>
      <c r="P361" s="11">
        <f t="shared" si="118"/>
        <v>269921</v>
      </c>
    </row>
    <row r="362" spans="1:16" x14ac:dyDescent="0.25">
      <c r="A362" s="4">
        <v>45962</v>
      </c>
      <c r="B362" s="14">
        <f>SUM(Data!B362:B373)</f>
        <v>13104</v>
      </c>
      <c r="C362" s="14">
        <f>SUM(Data!C362:C373)</f>
        <v>7534</v>
      </c>
      <c r="D362" s="11">
        <f>SUM(Data!D362:D373)</f>
        <v>486</v>
      </c>
      <c r="E362" s="11">
        <f>SUM(Data!E362:E373)</f>
        <v>243</v>
      </c>
      <c r="F362" s="11">
        <f>SUM(Data!F362:F373)</f>
        <v>4841</v>
      </c>
      <c r="G362" s="6"/>
      <c r="H362" s="4">
        <v>45962</v>
      </c>
      <c r="I362" s="11">
        <f>SUM(Data!I362:I373)</f>
        <v>3622066</v>
      </c>
      <c r="J362" s="11">
        <f>SUM(Data!J362:J373)</f>
        <v>2718148</v>
      </c>
      <c r="K362" s="11">
        <f>SUM(Data!K362:K373)</f>
        <v>96657</v>
      </c>
      <c r="L362" s="11">
        <f>SUM(Data!L362:L373)</f>
        <v>45775</v>
      </c>
      <c r="M362" s="11">
        <f>SUM(Data!M362:M373)</f>
        <v>761486</v>
      </c>
      <c r="O362" s="11">
        <f t="shared" si="117"/>
        <v>360784</v>
      </c>
      <c r="P362" s="11">
        <f t="shared" si="118"/>
        <v>276409</v>
      </c>
    </row>
    <row r="363" spans="1:16" x14ac:dyDescent="0.25">
      <c r="A363" s="4">
        <v>45992</v>
      </c>
      <c r="B363" s="14">
        <f>SUM(Data!B363:B374)</f>
        <v>13194</v>
      </c>
      <c r="C363" s="14">
        <f>SUM(Data!C363:C374)</f>
        <v>7488</v>
      </c>
      <c r="D363" s="11">
        <f>SUM(Data!D363:D374)</f>
        <v>452</v>
      </c>
      <c r="E363" s="11">
        <f>SUM(Data!E363:E374)</f>
        <v>247</v>
      </c>
      <c r="F363" s="11">
        <f>SUM(Data!F363:F374)</f>
        <v>5007</v>
      </c>
      <c r="G363" s="6"/>
      <c r="H363" s="4">
        <v>45992</v>
      </c>
      <c r="I363" s="11">
        <f>SUM(Data!I363:I374)</f>
        <v>3628693</v>
      </c>
      <c r="J363" s="11">
        <f>SUM(Data!J363:J374)</f>
        <v>2708103</v>
      </c>
      <c r="K363" s="11">
        <f>SUM(Data!K363:K374)</f>
        <v>89351</v>
      </c>
      <c r="L363" s="11">
        <f>SUM(Data!L363:L374)</f>
        <v>46870</v>
      </c>
      <c r="M363" s="11">
        <f>SUM(Data!M363:M374)</f>
        <v>784369</v>
      </c>
      <c r="O363" s="11">
        <f t="shared" si="117"/>
        <v>361659</v>
      </c>
      <c r="P363" s="11">
        <f t="shared" si="118"/>
        <v>275026</v>
      </c>
    </row>
    <row r="364" spans="1:16" x14ac:dyDescent="0.25">
      <c r="A364" s="4">
        <v>46023</v>
      </c>
      <c r="B364" s="14">
        <f>SUM(Data!B364:B375)</f>
        <v>13131</v>
      </c>
      <c r="C364" s="14">
        <f>SUM(Data!C364:C375)</f>
        <v>7456</v>
      </c>
      <c r="D364" s="11">
        <f>SUM(Data!D364:D375)</f>
        <v>444</v>
      </c>
      <c r="E364" s="11">
        <f>SUM(Data!E364:E375)</f>
        <v>229</v>
      </c>
      <c r="F364" s="11">
        <f>SUM(Data!F364:F375)</f>
        <v>5002</v>
      </c>
      <c r="G364" s="6"/>
      <c r="H364" s="4">
        <v>46023</v>
      </c>
      <c r="I364" s="11">
        <f>SUM(Data!I364:I375)</f>
        <v>3542963</v>
      </c>
      <c r="J364" s="11">
        <f>SUM(Data!J364:J375)</f>
        <v>2670297</v>
      </c>
      <c r="K364" s="11">
        <f>SUM(Data!K364:K375)</f>
        <v>87459</v>
      </c>
      <c r="L364" s="11">
        <f>SUM(Data!L364:L375)</f>
        <v>43707</v>
      </c>
      <c r="M364" s="11">
        <f>SUM(Data!M364:M375)</f>
        <v>741500</v>
      </c>
      <c r="O364" s="11">
        <f t="shared" si="117"/>
        <v>358141</v>
      </c>
      <c r="P364" s="11">
        <f t="shared" si="118"/>
        <v>269817</v>
      </c>
    </row>
    <row r="365" spans="1:16" x14ac:dyDescent="0.25">
      <c r="A365" s="4">
        <v>46054</v>
      </c>
      <c r="B365" s="14">
        <f>SUM(Data!B365:B376)</f>
        <v>12801</v>
      </c>
      <c r="C365" s="14">
        <f>SUM(Data!C365:C376)</f>
        <v>7505</v>
      </c>
      <c r="D365" s="11">
        <f>SUM(Data!D365:D376)</f>
        <v>472</v>
      </c>
      <c r="E365" s="11">
        <f>SUM(Data!E365:E376)</f>
        <v>257</v>
      </c>
      <c r="F365" s="11">
        <f>SUM(Data!F365:F376)</f>
        <v>4567</v>
      </c>
      <c r="G365" s="6"/>
      <c r="H365" s="4">
        <v>46054</v>
      </c>
      <c r="I365" s="11">
        <f>SUM(Data!I365:I376)</f>
        <v>3537165</v>
      </c>
      <c r="J365" s="11">
        <f>SUM(Data!J365:J376)</f>
        <v>2687572</v>
      </c>
      <c r="K365" s="11">
        <f>SUM(Data!K365:K376)</f>
        <v>91847</v>
      </c>
      <c r="L365" s="11">
        <f>SUM(Data!L365:L376)</f>
        <v>49522</v>
      </c>
      <c r="M365" s="11">
        <f>SUM(Data!M365:M376)</f>
        <v>708224</v>
      </c>
      <c r="O365" s="11">
        <f t="shared" si="117"/>
        <v>358104</v>
      </c>
      <c r="P365" s="11">
        <f t="shared" si="118"/>
        <v>276319</v>
      </c>
    </row>
    <row r="366" spans="1:16" x14ac:dyDescent="0.25">
      <c r="A366" s="4">
        <v>46082</v>
      </c>
      <c r="B366" s="14">
        <f>SUM(Data!B366:B377)</f>
        <v>12566</v>
      </c>
      <c r="C366" s="14">
        <f>SUM(Data!C366:C377)</f>
        <v>7585</v>
      </c>
      <c r="D366" s="11">
        <f>SUM(Data!D366:D377)</f>
        <v>432</v>
      </c>
      <c r="E366" s="11">
        <f>SUM(Data!E366:E377)</f>
        <v>273</v>
      </c>
      <c r="F366" s="11">
        <f>SUM(Data!F366:F377)</f>
        <v>4276</v>
      </c>
      <c r="G366" s="6"/>
      <c r="H366" s="4">
        <v>46082</v>
      </c>
      <c r="I366" s="11">
        <f>SUM(Data!I366:I377)</f>
        <v>3501098</v>
      </c>
      <c r="J366" s="11">
        <f>SUM(Data!J366:J377)</f>
        <v>2715026</v>
      </c>
      <c r="K366" s="11">
        <f>SUM(Data!K366:K377)</f>
        <v>84934</v>
      </c>
      <c r="L366" s="11">
        <f>SUM(Data!L366:L377)</f>
        <v>52776</v>
      </c>
      <c r="M366" s="11">
        <f>SUM(Data!M366:M377)</f>
        <v>648362</v>
      </c>
      <c r="O366" s="11">
        <f t="shared" si="117"/>
        <v>357947</v>
      </c>
      <c r="P366" s="11">
        <f t="shared" si="118"/>
        <v>278617</v>
      </c>
    </row>
    <row r="367" spans="1:16" x14ac:dyDescent="0.25">
      <c r="A367" s="4">
        <v>46113</v>
      </c>
      <c r="B367" s="14">
        <f>SUM(Data!B367:B378)</f>
        <v>12884</v>
      </c>
      <c r="C367" s="14">
        <f>SUM(Data!C367:C378)</f>
        <v>7462</v>
      </c>
      <c r="D367" s="11">
        <f>SUM(Data!D367:D378)</f>
        <v>422</v>
      </c>
      <c r="E367" s="11">
        <f>SUM(Data!E367:E378)</f>
        <v>291</v>
      </c>
      <c r="F367" s="11">
        <f>SUM(Data!F367:F378)</f>
        <v>4709</v>
      </c>
      <c r="G367" s="6"/>
      <c r="H367" s="4">
        <v>46113</v>
      </c>
      <c r="I367" s="11">
        <f>SUM(Data!I367:I378)</f>
        <v>3543240</v>
      </c>
      <c r="J367" s="11">
        <f>SUM(Data!J367:J378)</f>
        <v>2674977</v>
      </c>
      <c r="K367" s="11">
        <f>SUM(Data!K367:K378)</f>
        <v>81796</v>
      </c>
      <c r="L367" s="11">
        <f>SUM(Data!L367:L378)</f>
        <v>57195</v>
      </c>
      <c r="M367" s="11">
        <f>SUM(Data!M367:M378)</f>
        <v>729272</v>
      </c>
      <c r="O367" s="11">
        <f t="shared" ref="O367" si="119">ROUND(1000*(J367/C367),0)</f>
        <v>358480</v>
      </c>
      <c r="P367" s="11">
        <f t="shared" ref="P367" si="120">ROUND(1000*(I367/B367),0)</f>
        <v>275011</v>
      </c>
    </row>
    <row r="368" spans="1:16" x14ac:dyDescent="0.25">
      <c r="A368" s="4"/>
      <c r="B368" s="11"/>
      <c r="C368" s="10"/>
      <c r="D368" s="10"/>
      <c r="E368" s="10"/>
      <c r="F368" s="10"/>
      <c r="G368" s="6"/>
      <c r="H368" s="4"/>
      <c r="I368" s="10"/>
      <c r="J368" s="10"/>
      <c r="K368" s="10"/>
      <c r="L368" s="10"/>
      <c r="M368" s="10"/>
    </row>
    <row r="369" spans="1:21" x14ac:dyDescent="0.25">
      <c r="A369" s="4"/>
      <c r="B369" s="10"/>
      <c r="C369" s="10"/>
      <c r="D369" s="10"/>
      <c r="E369" s="10"/>
      <c r="F369" s="10"/>
      <c r="G369" s="6"/>
      <c r="H369" s="4"/>
      <c r="I369" s="10"/>
      <c r="J369" s="10"/>
      <c r="K369" s="10"/>
      <c r="L369" s="10"/>
      <c r="M369" s="10"/>
    </row>
    <row r="370" spans="1:21" x14ac:dyDescent="0.25">
      <c r="B370" s="11">
        <f>B367-B355</f>
        <v>-223</v>
      </c>
      <c r="C370" s="11">
        <f t="shared" ref="C370:F370" si="121">C367-C355</f>
        <v>-106</v>
      </c>
      <c r="D370" s="11">
        <f t="shared" si="121"/>
        <v>-46</v>
      </c>
      <c r="E370" s="11">
        <f t="shared" si="121"/>
        <v>46</v>
      </c>
      <c r="F370" s="11">
        <f t="shared" si="121"/>
        <v>-117</v>
      </c>
      <c r="H370" t="s">
        <v>20</v>
      </c>
      <c r="U370" s="13"/>
    </row>
    <row r="371" spans="1:21" x14ac:dyDescent="0.25">
      <c r="B371" s="27">
        <f>B370/B355</f>
        <v>-1.7013809414816509E-2</v>
      </c>
      <c r="C371" s="27">
        <f>C370/C355</f>
        <v>-1.4006342494714588E-2</v>
      </c>
      <c r="D371" s="30">
        <f>D370/D355</f>
        <v>-9.8290598290598288E-2</v>
      </c>
      <c r="E371" s="30">
        <f t="shared" ref="E371:F371" si="122">E370/E355</f>
        <v>0.18775510204081633</v>
      </c>
      <c r="F371" s="30">
        <f t="shared" si="122"/>
        <v>-2.4243680066307501E-2</v>
      </c>
      <c r="H371" t="s">
        <v>20</v>
      </c>
      <c r="S371" s="13"/>
    </row>
    <row r="372" spans="1:21" x14ac:dyDescent="0.25">
      <c r="B372" s="13">
        <f>B367-$B$124</f>
        <v>-4089</v>
      </c>
      <c r="C372" s="13">
        <f>C367-$C$122</f>
        <v>-5555</v>
      </c>
      <c r="D372" s="13">
        <f>D367-$D$108</f>
        <v>-42</v>
      </c>
      <c r="E372" s="13">
        <f>E367-$E$95</f>
        <v>-267</v>
      </c>
      <c r="F372" s="13">
        <f>F367-$F$84</f>
        <v>629</v>
      </c>
      <c r="H372" t="s">
        <v>19</v>
      </c>
    </row>
    <row r="373" spans="1:21" x14ac:dyDescent="0.25">
      <c r="B373" s="30">
        <f>B372/$B$124</f>
        <v>-0.24091203676427267</v>
      </c>
      <c r="C373" s="30">
        <f>C372/$C$122</f>
        <v>-0.42674963509257124</v>
      </c>
      <c r="D373" s="15">
        <f>D372/$D$108</f>
        <v>-9.0517241379310345E-2</v>
      </c>
      <c r="E373" s="15">
        <f>E372/$E$95</f>
        <v>-0.478494623655914</v>
      </c>
      <c r="F373" s="15">
        <f>F372/$F$84</f>
        <v>0.15416666666666667</v>
      </c>
      <c r="H373" t="s">
        <v>19</v>
      </c>
    </row>
    <row r="374" spans="1:21" x14ac:dyDescent="0.25">
      <c r="B374" s="11">
        <f>B367-MAX(B296:B367)</f>
        <v>-1890</v>
      </c>
      <c r="C374" s="11">
        <f t="shared" ref="C374:F374" si="123">C367-MAX(C296:C367)</f>
        <v>-3609</v>
      </c>
      <c r="D374" s="11">
        <f t="shared" si="123"/>
        <v>-108</v>
      </c>
      <c r="E374" s="11">
        <f t="shared" si="123"/>
        <v>-146</v>
      </c>
      <c r="F374" s="11">
        <f t="shared" si="123"/>
        <v>-836</v>
      </c>
      <c r="H374" s="47" t="s">
        <v>26</v>
      </c>
      <c r="I374" s="47"/>
      <c r="J374" s="47"/>
    </row>
    <row r="375" spans="1:21" x14ac:dyDescent="0.25">
      <c r="B375" s="27">
        <f>B374/MAX(B296:B367)</f>
        <v>-0.12792744009746854</v>
      </c>
      <c r="C375" s="27">
        <f>C374/MAX(C296:C367)</f>
        <v>-0.3259868123927378</v>
      </c>
      <c r="D375" s="30">
        <f>D374/MAX(D296:D367)</f>
        <v>-0.20377358490566039</v>
      </c>
      <c r="E375" s="30">
        <f t="shared" ref="E375:F375" si="124">E374/MAX(E296:E367)</f>
        <v>-0.33409610983981691</v>
      </c>
      <c r="F375" s="30">
        <f t="shared" si="124"/>
        <v>-0.15076645626690713</v>
      </c>
      <c r="H375" s="47" t="s">
        <v>26</v>
      </c>
      <c r="I375" s="47"/>
      <c r="J375" s="47"/>
    </row>
    <row r="376" spans="1:21" x14ac:dyDescent="0.25">
      <c r="B376" s="30"/>
      <c r="C376" s="30"/>
      <c r="D376" s="30"/>
      <c r="E376" s="30"/>
      <c r="F376" s="30"/>
      <c r="H376" s="31"/>
      <c r="I376" s="31"/>
      <c r="J376" s="31"/>
    </row>
    <row r="377" spans="1:21" x14ac:dyDescent="0.25">
      <c r="B377" s="30"/>
      <c r="C377" s="45"/>
      <c r="D377" s="30"/>
      <c r="E377" s="30"/>
      <c r="F377" s="30"/>
      <c r="H377" s="31"/>
      <c r="I377" s="31"/>
      <c r="J377" s="31"/>
    </row>
    <row r="378" spans="1:21" x14ac:dyDescent="0.25">
      <c r="C378" s="11"/>
      <c r="D378" s="11"/>
      <c r="E378" s="11"/>
      <c r="F378" s="11"/>
    </row>
    <row r="379" spans="1:21" x14ac:dyDescent="0.25">
      <c r="C379" s="11"/>
      <c r="D379" s="11"/>
      <c r="E379" s="11"/>
      <c r="F379" s="11"/>
    </row>
    <row r="380" spans="1:21" x14ac:dyDescent="0.25">
      <c r="B380" s="11"/>
      <c r="C380" s="11"/>
      <c r="D380" s="11"/>
      <c r="E380" s="11"/>
      <c r="F380" s="11"/>
    </row>
    <row r="381" spans="1:21" x14ac:dyDescent="0.25">
      <c r="B381" s="11"/>
      <c r="C381" s="11"/>
      <c r="D381" s="11"/>
      <c r="E381" s="11"/>
      <c r="F381" s="11"/>
    </row>
    <row r="382" spans="1:21" x14ac:dyDescent="0.25">
      <c r="B382" s="11"/>
      <c r="C382" s="11"/>
      <c r="D382" s="11"/>
      <c r="E382" s="11"/>
      <c r="F382" s="11"/>
    </row>
    <row r="383" spans="1:21" x14ac:dyDescent="0.25">
      <c r="B383" s="15"/>
      <c r="C383" s="11"/>
      <c r="D383" s="11"/>
      <c r="E383" s="11"/>
      <c r="F383" s="11"/>
    </row>
    <row r="384" spans="1:21" x14ac:dyDescent="0.25">
      <c r="B384" s="11"/>
      <c r="C384" s="11"/>
      <c r="D384" s="11"/>
      <c r="E384" s="11"/>
      <c r="F384" s="11"/>
    </row>
    <row r="385" spans="2:6" x14ac:dyDescent="0.25">
      <c r="B385" s="11"/>
      <c r="C385" s="11"/>
      <c r="D385" s="11"/>
      <c r="E385" s="11"/>
      <c r="F385" s="11"/>
    </row>
    <row r="386" spans="2:6" x14ac:dyDescent="0.25">
      <c r="B386" s="11"/>
      <c r="C386" s="11"/>
      <c r="D386" s="11"/>
      <c r="E386" s="11"/>
      <c r="F386" s="11"/>
    </row>
    <row r="387" spans="2:6" x14ac:dyDescent="0.25">
      <c r="B387" s="11"/>
      <c r="C387" s="11"/>
      <c r="D387" s="11"/>
      <c r="E387" s="11"/>
      <c r="F387" s="11"/>
    </row>
    <row r="388" spans="2:6" x14ac:dyDescent="0.25">
      <c r="B388" s="11"/>
      <c r="C388" s="11"/>
      <c r="D388" s="11"/>
      <c r="E388" s="11"/>
      <c r="F388" s="11"/>
    </row>
  </sheetData>
  <mergeCells count="4">
    <mergeCell ref="A1:F1"/>
    <mergeCell ref="H1:M1"/>
    <mergeCell ref="H374:J374"/>
    <mergeCell ref="H375:J37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"/>
  <sheetViews>
    <sheetView zoomScale="120" zoomScaleNormal="120" workbookViewId="0">
      <pane xSplit="1" ySplit="4" topLeftCell="B361" activePane="bottomRight" state="frozenSplit"/>
      <selection activeCell="B326" sqref="B326"/>
      <selection pane="topRight" activeCell="B326" sqref="B326"/>
      <selection pane="bottomLeft" activeCell="B326" sqref="B326"/>
      <selection pane="bottomRight" activeCell="A379" sqref="A379"/>
    </sheetView>
  </sheetViews>
  <sheetFormatPr defaultRowHeight="15" x14ac:dyDescent="0.25"/>
  <cols>
    <col min="1" max="1" width="9.7109375" bestFit="1" customWidth="1"/>
    <col min="2" max="2" width="11.5703125" bestFit="1" customWidth="1"/>
    <col min="3" max="3" width="11.28515625" bestFit="1" customWidth="1"/>
    <col min="4" max="5" width="9.7109375" bestFit="1" customWidth="1"/>
    <col min="6" max="6" width="11.28515625" bestFit="1" customWidth="1"/>
    <col min="9" max="10" width="11.5703125" bestFit="1" customWidth="1"/>
    <col min="11" max="12" width="10.28515625" bestFit="1" customWidth="1"/>
    <col min="13" max="13" width="10.5703125" bestFit="1" customWidth="1"/>
  </cols>
  <sheetData>
    <row r="1" spans="1:13" x14ac:dyDescent="0.25">
      <c r="A1" s="46" t="s">
        <v>0</v>
      </c>
      <c r="B1" s="46"/>
      <c r="C1" s="46"/>
      <c r="D1" s="46"/>
      <c r="E1" s="46"/>
      <c r="F1" s="46"/>
      <c r="G1" s="9"/>
      <c r="H1" s="46" t="s">
        <v>4</v>
      </c>
      <c r="I1" s="46"/>
      <c r="J1" s="46"/>
      <c r="K1" s="46"/>
      <c r="L1" s="46"/>
      <c r="M1" s="46"/>
    </row>
    <row r="2" spans="1:13" ht="15" customHeight="1" x14ac:dyDescent="0.25">
      <c r="A2" s="36"/>
      <c r="B2" s="36" t="s">
        <v>1</v>
      </c>
      <c r="C2" s="37">
        <v>1</v>
      </c>
      <c r="D2" s="37">
        <v>2</v>
      </c>
      <c r="E2" s="38" t="s">
        <v>2</v>
      </c>
      <c r="F2" s="37" t="s">
        <v>3</v>
      </c>
      <c r="G2" s="37"/>
      <c r="H2" s="36"/>
      <c r="I2" s="36" t="s">
        <v>1</v>
      </c>
      <c r="J2" s="37">
        <v>1</v>
      </c>
      <c r="K2" s="37">
        <v>2</v>
      </c>
      <c r="L2" s="38" t="s">
        <v>2</v>
      </c>
      <c r="M2" s="37" t="s">
        <v>3</v>
      </c>
    </row>
    <row r="3" spans="1:13" x14ac:dyDescent="0.25">
      <c r="A3" s="4">
        <v>34700</v>
      </c>
      <c r="B3" s="32">
        <v>214</v>
      </c>
      <c r="C3" s="32">
        <v>158</v>
      </c>
      <c r="D3" s="32">
        <v>8</v>
      </c>
      <c r="E3" s="32">
        <v>0</v>
      </c>
      <c r="F3" s="32">
        <v>48</v>
      </c>
      <c r="G3" s="39"/>
      <c r="H3" s="4">
        <v>34700</v>
      </c>
      <c r="I3" s="40">
        <v>20427</v>
      </c>
      <c r="J3" s="40">
        <v>18005</v>
      </c>
      <c r="K3" s="40">
        <v>522</v>
      </c>
      <c r="L3" s="40">
        <v>0</v>
      </c>
      <c r="M3" s="40">
        <v>1900</v>
      </c>
    </row>
    <row r="4" spans="1:13" x14ac:dyDescent="0.25">
      <c r="A4" s="4">
        <v>34731</v>
      </c>
      <c r="B4" s="32">
        <v>547</v>
      </c>
      <c r="C4" s="32">
        <v>335</v>
      </c>
      <c r="D4" s="32">
        <v>32</v>
      </c>
      <c r="E4" s="32">
        <v>72</v>
      </c>
      <c r="F4" s="32">
        <v>108</v>
      </c>
      <c r="G4" s="39"/>
      <c r="H4" s="4">
        <v>34731</v>
      </c>
      <c r="I4" s="40">
        <v>39666</v>
      </c>
      <c r="J4" s="40">
        <v>32413</v>
      </c>
      <c r="K4" s="40">
        <v>2167</v>
      </c>
      <c r="L4" s="40">
        <v>1513</v>
      </c>
      <c r="M4" s="40">
        <v>3573</v>
      </c>
    </row>
    <row r="5" spans="1:13" x14ac:dyDescent="0.25">
      <c r="A5" s="4">
        <v>34759</v>
      </c>
      <c r="B5" s="32">
        <v>760</v>
      </c>
      <c r="C5" s="32">
        <v>584</v>
      </c>
      <c r="D5" s="32">
        <v>34</v>
      </c>
      <c r="E5" s="32">
        <v>34</v>
      </c>
      <c r="F5" s="32">
        <v>108</v>
      </c>
      <c r="G5" s="39"/>
      <c r="H5" s="4">
        <v>34759</v>
      </c>
      <c r="I5" s="40">
        <v>67822</v>
      </c>
      <c r="J5" s="40">
        <v>62173</v>
      </c>
      <c r="K5" s="40">
        <v>1452</v>
      </c>
      <c r="L5" s="40">
        <v>1105</v>
      </c>
      <c r="M5" s="40">
        <v>3092</v>
      </c>
    </row>
    <row r="6" spans="1:13" x14ac:dyDescent="0.25">
      <c r="A6" s="4">
        <v>34790</v>
      </c>
      <c r="B6" s="32">
        <v>1152</v>
      </c>
      <c r="C6" s="32">
        <v>774</v>
      </c>
      <c r="D6" s="32">
        <v>38</v>
      </c>
      <c r="E6" s="32">
        <v>10</v>
      </c>
      <c r="F6" s="32">
        <v>330</v>
      </c>
      <c r="G6" s="39"/>
      <c r="H6" s="4">
        <v>34790</v>
      </c>
      <c r="I6" s="40">
        <v>94912</v>
      </c>
      <c r="J6" s="40">
        <v>79268</v>
      </c>
      <c r="K6" s="40">
        <v>1911</v>
      </c>
      <c r="L6" s="40">
        <v>462</v>
      </c>
      <c r="M6" s="40">
        <v>13271</v>
      </c>
    </row>
    <row r="7" spans="1:13" x14ac:dyDescent="0.25">
      <c r="A7" s="4">
        <v>34820</v>
      </c>
      <c r="B7" s="32">
        <v>1175</v>
      </c>
      <c r="C7" s="32">
        <v>743</v>
      </c>
      <c r="D7" s="32">
        <v>66</v>
      </c>
      <c r="E7" s="32">
        <v>23</v>
      </c>
      <c r="F7" s="32">
        <v>343</v>
      </c>
      <c r="G7" s="39"/>
      <c r="H7" s="4">
        <v>34820</v>
      </c>
      <c r="I7" s="40">
        <v>106128</v>
      </c>
      <c r="J7" s="40">
        <v>83737</v>
      </c>
      <c r="K7" s="40">
        <v>4072</v>
      </c>
      <c r="L7" s="40">
        <v>1313</v>
      </c>
      <c r="M7" s="40">
        <v>17006</v>
      </c>
    </row>
    <row r="8" spans="1:13" x14ac:dyDescent="0.25">
      <c r="A8" s="4">
        <v>34851</v>
      </c>
      <c r="B8" s="32">
        <v>1029</v>
      </c>
      <c r="C8" s="32">
        <v>703</v>
      </c>
      <c r="D8" s="32">
        <v>70</v>
      </c>
      <c r="E8" s="32">
        <v>20</v>
      </c>
      <c r="F8" s="32">
        <v>236</v>
      </c>
      <c r="G8" s="39"/>
      <c r="H8" s="4">
        <v>34851</v>
      </c>
      <c r="I8" s="40">
        <v>97309</v>
      </c>
      <c r="J8" s="40">
        <v>78881</v>
      </c>
      <c r="K8" s="40">
        <v>4493</v>
      </c>
      <c r="L8" s="40">
        <v>1283</v>
      </c>
      <c r="M8" s="40">
        <v>12652</v>
      </c>
    </row>
    <row r="9" spans="1:13" x14ac:dyDescent="0.25">
      <c r="A9" s="4">
        <v>34881</v>
      </c>
      <c r="B9" s="32">
        <v>1093</v>
      </c>
      <c r="C9" s="32">
        <v>818</v>
      </c>
      <c r="D9" s="32">
        <v>6</v>
      </c>
      <c r="E9" s="32">
        <v>28</v>
      </c>
      <c r="F9" s="32">
        <v>241</v>
      </c>
      <c r="G9" s="39"/>
      <c r="H9" s="4">
        <v>34881</v>
      </c>
      <c r="I9" s="40">
        <v>94770</v>
      </c>
      <c r="J9" s="40">
        <v>83136</v>
      </c>
      <c r="K9" s="40">
        <v>434</v>
      </c>
      <c r="L9" s="40">
        <v>918</v>
      </c>
      <c r="M9" s="40">
        <v>10282</v>
      </c>
    </row>
    <row r="10" spans="1:13" x14ac:dyDescent="0.25">
      <c r="A10" s="4">
        <v>34912</v>
      </c>
      <c r="B10" s="32">
        <v>887</v>
      </c>
      <c r="C10" s="32">
        <v>692</v>
      </c>
      <c r="D10" s="32">
        <v>30</v>
      </c>
      <c r="E10" s="32">
        <v>32</v>
      </c>
      <c r="F10" s="32">
        <v>133</v>
      </c>
      <c r="G10" s="39"/>
      <c r="H10" s="4">
        <v>34912</v>
      </c>
      <c r="I10" s="40">
        <v>83887</v>
      </c>
      <c r="J10" s="40">
        <v>75129</v>
      </c>
      <c r="K10" s="40">
        <v>1650</v>
      </c>
      <c r="L10" s="40">
        <v>1861</v>
      </c>
      <c r="M10" s="40">
        <v>5247</v>
      </c>
    </row>
    <row r="11" spans="1:13" x14ac:dyDescent="0.25">
      <c r="A11" s="4">
        <v>34943</v>
      </c>
      <c r="B11" s="32">
        <v>886</v>
      </c>
      <c r="C11" s="32">
        <v>665</v>
      </c>
      <c r="D11" s="32">
        <v>48</v>
      </c>
      <c r="E11" s="32">
        <v>63</v>
      </c>
      <c r="F11" s="32">
        <v>110</v>
      </c>
      <c r="G11" s="39"/>
      <c r="H11" s="4">
        <v>34943</v>
      </c>
      <c r="I11" s="40">
        <v>83851</v>
      </c>
      <c r="J11" s="40">
        <v>71787</v>
      </c>
      <c r="K11" s="40">
        <v>2908</v>
      </c>
      <c r="L11" s="40">
        <v>3985</v>
      </c>
      <c r="M11" s="40">
        <v>5171</v>
      </c>
    </row>
    <row r="12" spans="1:13" x14ac:dyDescent="0.25">
      <c r="A12" s="4">
        <v>34973</v>
      </c>
      <c r="B12" s="32">
        <v>1489</v>
      </c>
      <c r="C12" s="32">
        <v>724</v>
      </c>
      <c r="D12" s="32">
        <v>60</v>
      </c>
      <c r="E12" s="32">
        <v>51</v>
      </c>
      <c r="F12" s="32">
        <v>654</v>
      </c>
      <c r="G12" s="39"/>
      <c r="H12" s="4">
        <v>34973</v>
      </c>
      <c r="I12" s="40">
        <v>108671</v>
      </c>
      <c r="J12" s="40">
        <v>75342</v>
      </c>
      <c r="K12" s="40">
        <v>3814</v>
      </c>
      <c r="L12" s="40">
        <v>3184</v>
      </c>
      <c r="M12" s="40">
        <v>26331</v>
      </c>
    </row>
    <row r="13" spans="1:13" x14ac:dyDescent="0.25">
      <c r="A13" s="4">
        <v>35004</v>
      </c>
      <c r="B13" s="32">
        <v>914</v>
      </c>
      <c r="C13" s="32">
        <v>547</v>
      </c>
      <c r="D13" s="32">
        <v>16</v>
      </c>
      <c r="E13" s="32">
        <v>40</v>
      </c>
      <c r="F13" s="32">
        <v>311</v>
      </c>
      <c r="G13" s="39"/>
      <c r="H13" s="4">
        <v>35004</v>
      </c>
      <c r="I13" s="40">
        <v>72652</v>
      </c>
      <c r="J13" s="40">
        <v>59817</v>
      </c>
      <c r="K13" s="40">
        <v>937</v>
      </c>
      <c r="L13" s="40">
        <v>2075</v>
      </c>
      <c r="M13" s="40">
        <v>9823</v>
      </c>
    </row>
    <row r="14" spans="1:13" x14ac:dyDescent="0.25">
      <c r="A14" s="4">
        <v>35034</v>
      </c>
      <c r="B14" s="32">
        <v>495</v>
      </c>
      <c r="C14" s="32">
        <v>356</v>
      </c>
      <c r="D14" s="32">
        <v>6</v>
      </c>
      <c r="E14" s="32">
        <v>23</v>
      </c>
      <c r="F14" s="32">
        <v>110</v>
      </c>
      <c r="G14" s="39"/>
      <c r="H14" s="4">
        <v>35034</v>
      </c>
      <c r="I14" s="40">
        <v>45862</v>
      </c>
      <c r="J14" s="40">
        <v>38790</v>
      </c>
      <c r="K14" s="40">
        <v>497</v>
      </c>
      <c r="L14" s="40">
        <v>2158</v>
      </c>
      <c r="M14" s="40">
        <v>4417</v>
      </c>
    </row>
    <row r="15" spans="1:13" x14ac:dyDescent="0.25">
      <c r="A15" s="4">
        <v>35065</v>
      </c>
      <c r="B15" s="32">
        <v>235</v>
      </c>
      <c r="C15" s="32">
        <v>218</v>
      </c>
      <c r="D15" s="32">
        <v>6</v>
      </c>
      <c r="E15" s="32">
        <v>6</v>
      </c>
      <c r="F15" s="32">
        <v>5</v>
      </c>
      <c r="G15" s="39"/>
      <c r="H15" s="4">
        <v>35065</v>
      </c>
      <c r="I15" s="40">
        <v>24248</v>
      </c>
      <c r="J15" s="40">
        <v>22950</v>
      </c>
      <c r="K15" s="40">
        <v>548</v>
      </c>
      <c r="L15" s="40">
        <v>612</v>
      </c>
      <c r="M15" s="40">
        <v>138</v>
      </c>
    </row>
    <row r="16" spans="1:13" x14ac:dyDescent="0.25">
      <c r="A16" s="4">
        <v>35096</v>
      </c>
      <c r="B16" s="32">
        <v>594</v>
      </c>
      <c r="C16" s="32">
        <v>423</v>
      </c>
      <c r="D16" s="32">
        <v>16</v>
      </c>
      <c r="E16" s="32">
        <v>36</v>
      </c>
      <c r="F16" s="32">
        <v>119</v>
      </c>
      <c r="G16" s="39"/>
      <c r="H16" s="4">
        <v>35096</v>
      </c>
      <c r="I16" s="40">
        <v>50941</v>
      </c>
      <c r="J16" s="40">
        <v>41944</v>
      </c>
      <c r="K16" s="40">
        <v>1136</v>
      </c>
      <c r="L16" s="40">
        <v>2290</v>
      </c>
      <c r="M16" s="40">
        <v>5571</v>
      </c>
    </row>
    <row r="17" spans="1:13" x14ac:dyDescent="0.25">
      <c r="A17" s="4">
        <v>35125</v>
      </c>
      <c r="B17" s="32">
        <v>1191</v>
      </c>
      <c r="C17" s="32">
        <v>774</v>
      </c>
      <c r="D17" s="32">
        <v>10</v>
      </c>
      <c r="E17" s="32">
        <v>8</v>
      </c>
      <c r="F17" s="32">
        <v>399</v>
      </c>
      <c r="G17" s="39"/>
      <c r="H17" s="4">
        <v>35125</v>
      </c>
      <c r="I17" s="40">
        <v>108031</v>
      </c>
      <c r="J17" s="40">
        <v>89284</v>
      </c>
      <c r="K17" s="40">
        <v>654</v>
      </c>
      <c r="L17" s="40">
        <v>534</v>
      </c>
      <c r="M17" s="40">
        <v>17559</v>
      </c>
    </row>
    <row r="18" spans="1:13" x14ac:dyDescent="0.25">
      <c r="A18" s="4">
        <v>35156</v>
      </c>
      <c r="B18" s="32">
        <v>1502</v>
      </c>
      <c r="C18" s="32">
        <v>1119</v>
      </c>
      <c r="D18" s="32">
        <v>56</v>
      </c>
      <c r="E18" s="32">
        <v>66</v>
      </c>
      <c r="F18" s="32">
        <v>261</v>
      </c>
      <c r="G18" s="39"/>
      <c r="H18" s="4">
        <v>35156</v>
      </c>
      <c r="I18" s="40">
        <v>139358</v>
      </c>
      <c r="J18" s="40">
        <v>124245</v>
      </c>
      <c r="K18" s="40">
        <v>3716</v>
      </c>
      <c r="L18" s="40">
        <v>3515</v>
      </c>
      <c r="M18" s="40">
        <v>7882</v>
      </c>
    </row>
    <row r="19" spans="1:13" x14ac:dyDescent="0.25">
      <c r="A19" s="4">
        <v>35186</v>
      </c>
      <c r="B19" s="32">
        <v>1053</v>
      </c>
      <c r="C19" s="32">
        <v>899</v>
      </c>
      <c r="D19" s="32">
        <v>22</v>
      </c>
      <c r="E19" s="32">
        <v>21</v>
      </c>
      <c r="F19" s="32">
        <v>111</v>
      </c>
      <c r="G19" s="39"/>
      <c r="H19" s="4">
        <v>35186</v>
      </c>
      <c r="I19" s="40">
        <v>104168</v>
      </c>
      <c r="J19" s="40">
        <v>97756</v>
      </c>
      <c r="K19" s="40">
        <v>1439</v>
      </c>
      <c r="L19" s="40">
        <v>1217</v>
      </c>
      <c r="M19" s="40">
        <v>3756</v>
      </c>
    </row>
    <row r="20" spans="1:13" x14ac:dyDescent="0.25">
      <c r="A20" s="4">
        <v>35217</v>
      </c>
      <c r="B20" s="32">
        <v>973</v>
      </c>
      <c r="C20" s="32">
        <v>732</v>
      </c>
      <c r="D20" s="32">
        <v>60</v>
      </c>
      <c r="E20" s="32">
        <v>20</v>
      </c>
      <c r="F20" s="32">
        <v>161</v>
      </c>
      <c r="G20" s="39"/>
      <c r="H20" s="4">
        <v>35217</v>
      </c>
      <c r="I20" s="40">
        <v>90111</v>
      </c>
      <c r="J20" s="40">
        <v>78162</v>
      </c>
      <c r="K20" s="40">
        <v>2801</v>
      </c>
      <c r="L20" s="40">
        <v>1162</v>
      </c>
      <c r="M20" s="40">
        <v>7986</v>
      </c>
    </row>
    <row r="21" spans="1:13" x14ac:dyDescent="0.25">
      <c r="A21" s="4">
        <v>35247</v>
      </c>
      <c r="B21" s="32">
        <v>996</v>
      </c>
      <c r="C21" s="32">
        <v>795</v>
      </c>
      <c r="D21" s="32">
        <v>30</v>
      </c>
      <c r="E21" s="32">
        <v>79</v>
      </c>
      <c r="F21" s="32">
        <v>92</v>
      </c>
      <c r="G21" s="39"/>
      <c r="H21" s="4">
        <v>35247</v>
      </c>
      <c r="I21" s="40">
        <v>101825</v>
      </c>
      <c r="J21" s="40">
        <v>91273</v>
      </c>
      <c r="K21" s="40">
        <v>2223</v>
      </c>
      <c r="L21" s="40">
        <v>3758</v>
      </c>
      <c r="M21" s="40">
        <v>4571</v>
      </c>
    </row>
    <row r="22" spans="1:13" x14ac:dyDescent="0.25">
      <c r="A22" s="4">
        <v>35278</v>
      </c>
      <c r="B22" s="32">
        <v>1211</v>
      </c>
      <c r="C22" s="32">
        <v>793</v>
      </c>
      <c r="D22" s="32">
        <v>44</v>
      </c>
      <c r="E22" s="32">
        <v>38</v>
      </c>
      <c r="F22" s="32">
        <v>336</v>
      </c>
      <c r="G22" s="39"/>
      <c r="H22" s="4">
        <v>35278</v>
      </c>
      <c r="I22" s="40">
        <v>99767</v>
      </c>
      <c r="J22" s="40">
        <v>80459</v>
      </c>
      <c r="K22" s="40">
        <v>3276</v>
      </c>
      <c r="L22" s="40">
        <v>2172</v>
      </c>
      <c r="M22" s="40">
        <v>13860</v>
      </c>
    </row>
    <row r="23" spans="1:13" x14ac:dyDescent="0.25">
      <c r="A23" s="4">
        <v>35309</v>
      </c>
      <c r="B23" s="32">
        <v>965</v>
      </c>
      <c r="C23" s="32">
        <v>752</v>
      </c>
      <c r="D23" s="32">
        <v>40</v>
      </c>
      <c r="E23" s="32">
        <v>11</v>
      </c>
      <c r="F23" s="32">
        <v>162</v>
      </c>
      <c r="G23" s="39"/>
      <c r="H23" s="4">
        <v>35309</v>
      </c>
      <c r="I23" s="40">
        <v>89276</v>
      </c>
      <c r="J23" s="40">
        <v>78561</v>
      </c>
      <c r="K23" s="40">
        <v>2324</v>
      </c>
      <c r="L23" s="40">
        <v>423</v>
      </c>
      <c r="M23" s="40">
        <v>7968</v>
      </c>
    </row>
    <row r="24" spans="1:13" x14ac:dyDescent="0.25">
      <c r="A24" s="4">
        <v>35339</v>
      </c>
      <c r="B24" s="32">
        <v>924</v>
      </c>
      <c r="C24" s="32">
        <v>751</v>
      </c>
      <c r="D24" s="32">
        <v>24</v>
      </c>
      <c r="E24" s="32">
        <v>14</v>
      </c>
      <c r="F24" s="32">
        <v>135</v>
      </c>
      <c r="G24" s="39"/>
      <c r="H24" s="4">
        <v>35339</v>
      </c>
      <c r="I24" s="40">
        <v>92126</v>
      </c>
      <c r="J24" s="40">
        <v>83212</v>
      </c>
      <c r="K24" s="40">
        <v>1916</v>
      </c>
      <c r="L24" s="40">
        <v>773</v>
      </c>
      <c r="M24" s="40">
        <v>6225</v>
      </c>
    </row>
    <row r="25" spans="1:13" x14ac:dyDescent="0.25">
      <c r="A25" s="4">
        <v>35370</v>
      </c>
      <c r="B25" s="32">
        <v>713</v>
      </c>
      <c r="C25" s="32">
        <v>492</v>
      </c>
      <c r="D25" s="32">
        <v>4</v>
      </c>
      <c r="E25" s="32">
        <v>0</v>
      </c>
      <c r="F25" s="32">
        <v>217</v>
      </c>
      <c r="G25" s="39"/>
      <c r="H25" s="4">
        <v>35370</v>
      </c>
      <c r="I25" s="40">
        <v>65468</v>
      </c>
      <c r="J25" s="40">
        <v>59268</v>
      </c>
      <c r="K25" s="40">
        <v>333</v>
      </c>
      <c r="L25" s="40">
        <v>0</v>
      </c>
      <c r="M25" s="40">
        <v>5867</v>
      </c>
    </row>
    <row r="26" spans="1:13" x14ac:dyDescent="0.25">
      <c r="A26" s="4">
        <v>35400</v>
      </c>
      <c r="B26" s="32">
        <v>1396</v>
      </c>
      <c r="C26" s="32">
        <v>352</v>
      </c>
      <c r="D26" s="32">
        <v>4</v>
      </c>
      <c r="E26" s="32">
        <v>20</v>
      </c>
      <c r="F26" s="32">
        <v>1020</v>
      </c>
      <c r="G26" s="41"/>
      <c r="H26" s="4">
        <v>35400</v>
      </c>
      <c r="I26" s="40">
        <v>76640</v>
      </c>
      <c r="J26" s="40">
        <v>41443</v>
      </c>
      <c r="K26" s="40">
        <v>124</v>
      </c>
      <c r="L26" s="40">
        <v>1409</v>
      </c>
      <c r="M26" s="40">
        <v>33664</v>
      </c>
    </row>
    <row r="27" spans="1:13" x14ac:dyDescent="0.25">
      <c r="A27" s="4">
        <v>35431</v>
      </c>
      <c r="B27" s="32">
        <v>299</v>
      </c>
      <c r="C27" s="32">
        <v>194</v>
      </c>
      <c r="D27" s="32">
        <v>6</v>
      </c>
      <c r="E27" s="32">
        <v>3</v>
      </c>
      <c r="F27" s="32">
        <v>96</v>
      </c>
      <c r="G27" s="39"/>
      <c r="H27" s="4">
        <v>35431</v>
      </c>
      <c r="I27" s="40">
        <v>28461</v>
      </c>
      <c r="J27" s="40">
        <v>23808</v>
      </c>
      <c r="K27" s="40">
        <v>475</v>
      </c>
      <c r="L27" s="40">
        <v>306</v>
      </c>
      <c r="M27" s="40">
        <v>3872</v>
      </c>
    </row>
    <row r="28" spans="1:13" x14ac:dyDescent="0.25">
      <c r="A28" s="4">
        <v>35462</v>
      </c>
      <c r="B28" s="32">
        <v>274</v>
      </c>
      <c r="C28" s="32">
        <v>208</v>
      </c>
      <c r="D28" s="32">
        <v>12</v>
      </c>
      <c r="E28" s="32">
        <v>8</v>
      </c>
      <c r="F28" s="32">
        <v>46</v>
      </c>
      <c r="G28" s="39"/>
      <c r="H28" s="4">
        <v>35462</v>
      </c>
      <c r="I28" s="40">
        <v>27517</v>
      </c>
      <c r="J28" s="40">
        <v>24064</v>
      </c>
      <c r="K28" s="40">
        <v>1087</v>
      </c>
      <c r="L28" s="40">
        <v>555</v>
      </c>
      <c r="M28" s="40">
        <v>1811</v>
      </c>
    </row>
    <row r="29" spans="1:13" x14ac:dyDescent="0.25">
      <c r="A29" s="4">
        <v>35490</v>
      </c>
      <c r="B29" s="32">
        <v>1185</v>
      </c>
      <c r="C29" s="32">
        <v>611</v>
      </c>
      <c r="D29" s="32">
        <v>30</v>
      </c>
      <c r="E29" s="32">
        <v>12</v>
      </c>
      <c r="F29" s="32">
        <v>532</v>
      </c>
      <c r="G29" s="39"/>
      <c r="H29" s="4">
        <v>35490</v>
      </c>
      <c r="I29" s="40">
        <v>91432</v>
      </c>
      <c r="J29" s="40">
        <v>70587</v>
      </c>
      <c r="K29" s="40">
        <v>1489</v>
      </c>
      <c r="L29" s="40">
        <v>1144</v>
      </c>
      <c r="M29" s="40">
        <v>18212</v>
      </c>
    </row>
    <row r="30" spans="1:13" x14ac:dyDescent="0.25">
      <c r="A30" s="4">
        <v>35521</v>
      </c>
      <c r="B30" s="32">
        <v>1829</v>
      </c>
      <c r="C30" s="32">
        <v>1183</v>
      </c>
      <c r="D30" s="32">
        <v>34</v>
      </c>
      <c r="E30" s="32">
        <v>85</v>
      </c>
      <c r="F30" s="32">
        <v>527</v>
      </c>
      <c r="G30" s="39"/>
      <c r="H30" s="4">
        <v>35521</v>
      </c>
      <c r="I30" s="40">
        <v>170643</v>
      </c>
      <c r="J30" s="40">
        <v>126358</v>
      </c>
      <c r="K30" s="40">
        <v>1912</v>
      </c>
      <c r="L30" s="40">
        <v>3817</v>
      </c>
      <c r="M30" s="40">
        <v>38556</v>
      </c>
    </row>
    <row r="31" spans="1:13" x14ac:dyDescent="0.25">
      <c r="A31" s="4">
        <v>35551</v>
      </c>
      <c r="B31" s="32">
        <v>1185</v>
      </c>
      <c r="C31" s="32">
        <v>829</v>
      </c>
      <c r="D31" s="32">
        <v>32</v>
      </c>
      <c r="E31" s="32">
        <v>19</v>
      </c>
      <c r="F31" s="32">
        <v>305</v>
      </c>
      <c r="G31" s="39"/>
      <c r="H31" s="4">
        <v>35551</v>
      </c>
      <c r="I31" s="40">
        <v>110233</v>
      </c>
      <c r="J31" s="40">
        <v>93395</v>
      </c>
      <c r="K31" s="40">
        <v>2587</v>
      </c>
      <c r="L31" s="40">
        <v>2271</v>
      </c>
      <c r="M31" s="40">
        <v>11980</v>
      </c>
    </row>
    <row r="32" spans="1:13" x14ac:dyDescent="0.25">
      <c r="A32" s="4">
        <v>35582</v>
      </c>
      <c r="B32" s="32">
        <v>1244</v>
      </c>
      <c r="C32" s="32">
        <v>902</v>
      </c>
      <c r="D32" s="32">
        <v>54</v>
      </c>
      <c r="E32" s="32">
        <v>54</v>
      </c>
      <c r="F32" s="32">
        <v>234</v>
      </c>
      <c r="G32" s="39"/>
      <c r="H32" s="4">
        <v>35582</v>
      </c>
      <c r="I32" s="40">
        <v>115292</v>
      </c>
      <c r="J32" s="40">
        <v>99129</v>
      </c>
      <c r="K32" s="40">
        <v>3650</v>
      </c>
      <c r="L32" s="40">
        <v>2564</v>
      </c>
      <c r="M32" s="40">
        <v>9949</v>
      </c>
    </row>
    <row r="33" spans="1:13" x14ac:dyDescent="0.25">
      <c r="A33" s="4">
        <v>35612</v>
      </c>
      <c r="B33" s="32">
        <v>1073</v>
      </c>
      <c r="C33" s="32">
        <v>765</v>
      </c>
      <c r="D33" s="32">
        <v>14</v>
      </c>
      <c r="E33" s="32">
        <v>22</v>
      </c>
      <c r="F33" s="32">
        <v>272</v>
      </c>
      <c r="G33" s="39"/>
      <c r="H33" s="4">
        <v>35612</v>
      </c>
      <c r="I33" s="40">
        <v>114865</v>
      </c>
      <c r="J33" s="40">
        <v>89444</v>
      </c>
      <c r="K33" s="40">
        <v>1180</v>
      </c>
      <c r="L33" s="40">
        <v>1274</v>
      </c>
      <c r="M33" s="40">
        <v>22967</v>
      </c>
    </row>
    <row r="34" spans="1:13" x14ac:dyDescent="0.25">
      <c r="A34" s="4">
        <v>35643</v>
      </c>
      <c r="B34" s="32">
        <v>1316</v>
      </c>
      <c r="C34" s="32">
        <v>759</v>
      </c>
      <c r="D34" s="32">
        <v>42</v>
      </c>
      <c r="E34" s="32">
        <v>55</v>
      </c>
      <c r="F34" s="32">
        <v>460</v>
      </c>
      <c r="G34" s="39"/>
      <c r="H34" s="4">
        <v>35643</v>
      </c>
      <c r="I34" s="40">
        <v>118538</v>
      </c>
      <c r="J34" s="40">
        <v>88388</v>
      </c>
      <c r="K34" s="40">
        <v>2419</v>
      </c>
      <c r="L34" s="40">
        <v>2829</v>
      </c>
      <c r="M34" s="40">
        <v>24902</v>
      </c>
    </row>
    <row r="35" spans="1:13" x14ac:dyDescent="0.25">
      <c r="A35" s="4">
        <v>35674</v>
      </c>
      <c r="B35" s="32">
        <v>960</v>
      </c>
      <c r="C35" s="32">
        <v>684</v>
      </c>
      <c r="D35" s="32">
        <v>8</v>
      </c>
      <c r="E35" s="32">
        <v>23</v>
      </c>
      <c r="F35" s="32">
        <v>245</v>
      </c>
      <c r="G35" s="39"/>
      <c r="H35" s="4">
        <v>35674</v>
      </c>
      <c r="I35" s="40">
        <v>96004</v>
      </c>
      <c r="J35" s="40">
        <v>84416</v>
      </c>
      <c r="K35" s="40">
        <v>593</v>
      </c>
      <c r="L35" s="40">
        <v>1576</v>
      </c>
      <c r="M35" s="40">
        <v>9419</v>
      </c>
    </row>
    <row r="36" spans="1:13" x14ac:dyDescent="0.25">
      <c r="A36" s="4">
        <v>35704</v>
      </c>
      <c r="B36" s="32">
        <v>1198</v>
      </c>
      <c r="C36" s="32">
        <v>812</v>
      </c>
      <c r="D36" s="32">
        <v>42</v>
      </c>
      <c r="E36" s="32">
        <v>28</v>
      </c>
      <c r="F36" s="32">
        <v>316</v>
      </c>
      <c r="G36" s="39"/>
      <c r="H36" s="4">
        <v>35704</v>
      </c>
      <c r="I36" s="40">
        <v>110795</v>
      </c>
      <c r="J36" s="40">
        <v>93175</v>
      </c>
      <c r="K36" s="40">
        <v>3306</v>
      </c>
      <c r="L36" s="40">
        <v>1480</v>
      </c>
      <c r="M36" s="40">
        <v>12834</v>
      </c>
    </row>
    <row r="37" spans="1:13" x14ac:dyDescent="0.25">
      <c r="A37" s="4">
        <v>35735</v>
      </c>
      <c r="B37" s="32">
        <v>765</v>
      </c>
      <c r="C37" s="32">
        <v>554</v>
      </c>
      <c r="D37" s="32">
        <v>60</v>
      </c>
      <c r="E37" s="32">
        <v>32</v>
      </c>
      <c r="F37" s="32">
        <v>119</v>
      </c>
      <c r="G37" s="39"/>
      <c r="H37" s="4">
        <v>35735</v>
      </c>
      <c r="I37" s="40">
        <v>79618</v>
      </c>
      <c r="J37" s="40">
        <v>68773</v>
      </c>
      <c r="K37" s="40">
        <v>3728</v>
      </c>
      <c r="L37" s="40">
        <v>2163</v>
      </c>
      <c r="M37" s="40">
        <v>4954</v>
      </c>
    </row>
    <row r="38" spans="1:13" x14ac:dyDescent="0.25">
      <c r="A38" s="4">
        <v>35765</v>
      </c>
      <c r="B38" s="32">
        <v>632</v>
      </c>
      <c r="C38" s="32">
        <v>320</v>
      </c>
      <c r="D38" s="32">
        <v>48</v>
      </c>
      <c r="E38" s="32">
        <v>52</v>
      </c>
      <c r="F38" s="32">
        <v>212</v>
      </c>
      <c r="G38" s="39"/>
      <c r="H38" s="4">
        <v>35765</v>
      </c>
      <c r="I38" s="40">
        <v>54363</v>
      </c>
      <c r="J38" s="40">
        <v>38777</v>
      </c>
      <c r="K38" s="40">
        <v>2819</v>
      </c>
      <c r="L38" s="40">
        <v>2440</v>
      </c>
      <c r="M38" s="40">
        <v>10327</v>
      </c>
    </row>
    <row r="39" spans="1:13" x14ac:dyDescent="0.25">
      <c r="A39" s="4">
        <v>35796</v>
      </c>
      <c r="B39" s="32">
        <v>665</v>
      </c>
      <c r="C39" s="32">
        <v>248</v>
      </c>
      <c r="D39" s="32">
        <v>4</v>
      </c>
      <c r="E39" s="32">
        <v>19</v>
      </c>
      <c r="F39" s="32">
        <v>394</v>
      </c>
      <c r="G39" s="39"/>
      <c r="H39" s="4">
        <v>35796</v>
      </c>
      <c r="I39" s="40">
        <v>56594</v>
      </c>
      <c r="J39" s="40">
        <v>32616</v>
      </c>
      <c r="K39" s="40">
        <v>440</v>
      </c>
      <c r="L39" s="40">
        <v>980</v>
      </c>
      <c r="M39" s="40">
        <v>22558</v>
      </c>
    </row>
    <row r="40" spans="1:13" x14ac:dyDescent="0.25">
      <c r="A40" s="4">
        <v>35827</v>
      </c>
      <c r="B40" s="32">
        <v>782</v>
      </c>
      <c r="C40" s="32">
        <v>389</v>
      </c>
      <c r="D40" s="32">
        <v>6</v>
      </c>
      <c r="E40" s="32">
        <v>200</v>
      </c>
      <c r="F40" s="32">
        <v>187</v>
      </c>
      <c r="G40" s="39"/>
      <c r="H40" s="4">
        <v>35827</v>
      </c>
      <c r="I40" s="40">
        <v>59058</v>
      </c>
      <c r="J40" s="40">
        <v>45577</v>
      </c>
      <c r="K40" s="40">
        <v>356</v>
      </c>
      <c r="L40" s="40">
        <v>7432</v>
      </c>
      <c r="M40" s="40">
        <v>5693</v>
      </c>
    </row>
    <row r="41" spans="1:13" x14ac:dyDescent="0.25">
      <c r="A41" s="4">
        <v>35855</v>
      </c>
      <c r="B41" s="32">
        <v>944</v>
      </c>
      <c r="C41" s="32">
        <v>763</v>
      </c>
      <c r="D41" s="32">
        <v>18</v>
      </c>
      <c r="E41" s="32">
        <v>15</v>
      </c>
      <c r="F41" s="32">
        <v>148</v>
      </c>
      <c r="G41" s="39"/>
      <c r="H41" s="4">
        <v>35855</v>
      </c>
      <c r="I41" s="40">
        <v>96169</v>
      </c>
      <c r="J41" s="40">
        <v>88905</v>
      </c>
      <c r="K41" s="40">
        <v>1846</v>
      </c>
      <c r="L41" s="40">
        <v>1185</v>
      </c>
      <c r="M41" s="40">
        <v>4233</v>
      </c>
    </row>
    <row r="42" spans="1:13" x14ac:dyDescent="0.25">
      <c r="A42" s="4">
        <v>35886</v>
      </c>
      <c r="B42" s="32">
        <v>1104</v>
      </c>
      <c r="C42" s="32">
        <v>929</v>
      </c>
      <c r="D42" s="32">
        <v>30</v>
      </c>
      <c r="E42" s="32">
        <v>35</v>
      </c>
      <c r="F42" s="32">
        <v>110</v>
      </c>
      <c r="G42" s="39"/>
      <c r="H42" s="4">
        <v>35886</v>
      </c>
      <c r="I42" s="40">
        <v>116852</v>
      </c>
      <c r="J42" s="40">
        <v>107405</v>
      </c>
      <c r="K42" s="40">
        <v>1705</v>
      </c>
      <c r="L42" s="40">
        <v>1878</v>
      </c>
      <c r="M42" s="40">
        <v>5864</v>
      </c>
    </row>
    <row r="43" spans="1:13" x14ac:dyDescent="0.25">
      <c r="A43" s="4">
        <v>35916</v>
      </c>
      <c r="B43" s="32">
        <v>1481</v>
      </c>
      <c r="C43" s="32">
        <v>929</v>
      </c>
      <c r="D43" s="32">
        <v>28</v>
      </c>
      <c r="E43" s="32">
        <v>55</v>
      </c>
      <c r="F43" s="32">
        <v>469</v>
      </c>
      <c r="G43" s="39"/>
      <c r="H43" s="4">
        <v>35916</v>
      </c>
      <c r="I43" s="40">
        <v>138277</v>
      </c>
      <c r="J43" s="40">
        <v>110329</v>
      </c>
      <c r="K43" s="40">
        <v>2431</v>
      </c>
      <c r="L43" s="40">
        <v>2826</v>
      </c>
      <c r="M43" s="40">
        <v>22691</v>
      </c>
    </row>
    <row r="44" spans="1:13" x14ac:dyDescent="0.25">
      <c r="A44" s="4">
        <v>35947</v>
      </c>
      <c r="B44" s="32">
        <v>1116</v>
      </c>
      <c r="C44" s="32">
        <v>871</v>
      </c>
      <c r="D44" s="32">
        <v>22</v>
      </c>
      <c r="E44" s="32">
        <v>23</v>
      </c>
      <c r="F44" s="32">
        <v>200</v>
      </c>
      <c r="G44" s="39"/>
      <c r="H44" s="4">
        <v>35947</v>
      </c>
      <c r="I44" s="40">
        <v>119613</v>
      </c>
      <c r="J44" s="40">
        <v>107082</v>
      </c>
      <c r="K44" s="40">
        <v>1136</v>
      </c>
      <c r="L44" s="40">
        <v>2007</v>
      </c>
      <c r="M44" s="40">
        <v>9388</v>
      </c>
    </row>
    <row r="45" spans="1:13" x14ac:dyDescent="0.25">
      <c r="A45" s="4">
        <v>35977</v>
      </c>
      <c r="B45" s="32">
        <v>1218</v>
      </c>
      <c r="C45" s="32">
        <v>971</v>
      </c>
      <c r="D45" s="32">
        <v>40</v>
      </c>
      <c r="E45" s="32">
        <v>31</v>
      </c>
      <c r="F45" s="32">
        <v>176</v>
      </c>
      <c r="G45" s="39"/>
      <c r="H45" s="4">
        <v>35977</v>
      </c>
      <c r="I45" s="40">
        <v>135505</v>
      </c>
      <c r="J45" s="40">
        <v>118963</v>
      </c>
      <c r="K45" s="40">
        <v>3209</v>
      </c>
      <c r="L45" s="40">
        <v>2701</v>
      </c>
      <c r="M45" s="40">
        <v>10632</v>
      </c>
    </row>
    <row r="46" spans="1:13" x14ac:dyDescent="0.25">
      <c r="A46" s="4">
        <v>36008</v>
      </c>
      <c r="B46" s="32">
        <v>1355</v>
      </c>
      <c r="C46" s="32">
        <v>759</v>
      </c>
      <c r="D46" s="32">
        <v>44</v>
      </c>
      <c r="E46" s="32">
        <v>14</v>
      </c>
      <c r="F46" s="32">
        <v>538</v>
      </c>
      <c r="G46" s="39"/>
      <c r="H46" s="4">
        <v>36008</v>
      </c>
      <c r="I46" s="40">
        <v>122813</v>
      </c>
      <c r="J46" s="40">
        <v>90837</v>
      </c>
      <c r="K46" s="40">
        <v>2719</v>
      </c>
      <c r="L46" s="40">
        <v>1095</v>
      </c>
      <c r="M46" s="40">
        <v>28162</v>
      </c>
    </row>
    <row r="47" spans="1:13" x14ac:dyDescent="0.25">
      <c r="A47" s="4">
        <v>36039</v>
      </c>
      <c r="B47" s="32">
        <v>1426</v>
      </c>
      <c r="C47" s="32">
        <v>846</v>
      </c>
      <c r="D47" s="32">
        <v>10</v>
      </c>
      <c r="E47" s="32">
        <v>29</v>
      </c>
      <c r="F47" s="32">
        <v>541</v>
      </c>
      <c r="G47" s="39"/>
      <c r="H47" s="4">
        <v>36039</v>
      </c>
      <c r="I47" s="40">
        <v>135216</v>
      </c>
      <c r="J47" s="40">
        <v>99008</v>
      </c>
      <c r="K47" s="40">
        <v>958</v>
      </c>
      <c r="L47" s="40">
        <v>1999</v>
      </c>
      <c r="M47" s="40">
        <v>33251</v>
      </c>
    </row>
    <row r="48" spans="1:13" x14ac:dyDescent="0.25">
      <c r="A48" s="4">
        <v>36069</v>
      </c>
      <c r="B48" s="32">
        <v>1580</v>
      </c>
      <c r="C48" s="32">
        <v>909</v>
      </c>
      <c r="D48" s="32">
        <v>44</v>
      </c>
      <c r="E48" s="32">
        <v>38</v>
      </c>
      <c r="F48" s="32">
        <v>589</v>
      </c>
      <c r="G48" s="39"/>
      <c r="H48" s="4">
        <v>36069</v>
      </c>
      <c r="I48" s="40">
        <v>154631</v>
      </c>
      <c r="J48" s="40">
        <v>111144</v>
      </c>
      <c r="K48" s="40">
        <v>3798</v>
      </c>
      <c r="L48" s="40">
        <v>3188</v>
      </c>
      <c r="M48" s="40">
        <v>36501</v>
      </c>
    </row>
    <row r="49" spans="1:13" x14ac:dyDescent="0.25">
      <c r="A49" s="4">
        <v>36100</v>
      </c>
      <c r="B49" s="32">
        <v>877</v>
      </c>
      <c r="C49" s="32">
        <v>704</v>
      </c>
      <c r="D49" s="32">
        <v>52</v>
      </c>
      <c r="E49" s="32">
        <v>21</v>
      </c>
      <c r="F49" s="32">
        <v>100</v>
      </c>
      <c r="G49" s="39"/>
      <c r="H49" s="4">
        <v>36100</v>
      </c>
      <c r="I49" s="40">
        <v>100868</v>
      </c>
      <c r="J49" s="40">
        <v>88089</v>
      </c>
      <c r="K49" s="40">
        <v>5030</v>
      </c>
      <c r="L49" s="40">
        <v>1373</v>
      </c>
      <c r="M49" s="40">
        <v>6376</v>
      </c>
    </row>
    <row r="50" spans="1:13" x14ac:dyDescent="0.25">
      <c r="A50" s="4">
        <v>36130</v>
      </c>
      <c r="B50" s="32">
        <v>1264</v>
      </c>
      <c r="C50" s="32">
        <v>645</v>
      </c>
      <c r="D50" s="32">
        <v>8</v>
      </c>
      <c r="E50" s="32">
        <v>91</v>
      </c>
      <c r="F50" s="32">
        <v>520</v>
      </c>
      <c r="G50" s="39"/>
      <c r="H50" s="4">
        <v>36130</v>
      </c>
      <c r="I50" s="40">
        <v>114675</v>
      </c>
      <c r="J50" s="40">
        <v>80477</v>
      </c>
      <c r="K50" s="40">
        <v>628</v>
      </c>
      <c r="L50" s="40">
        <v>4273</v>
      </c>
      <c r="M50" s="40">
        <v>29297</v>
      </c>
    </row>
    <row r="51" spans="1:13" x14ac:dyDescent="0.25">
      <c r="A51" s="4">
        <v>36161</v>
      </c>
      <c r="B51" s="32">
        <v>481</v>
      </c>
      <c r="C51" s="32">
        <v>341</v>
      </c>
      <c r="D51" s="32">
        <v>4</v>
      </c>
      <c r="E51" s="32">
        <v>0</v>
      </c>
      <c r="F51" s="32">
        <v>136</v>
      </c>
      <c r="G51" s="39"/>
      <c r="H51" s="4">
        <v>36161</v>
      </c>
      <c r="I51" s="40">
        <v>43813</v>
      </c>
      <c r="J51" s="40">
        <v>37997</v>
      </c>
      <c r="K51" s="40">
        <v>344</v>
      </c>
      <c r="L51" s="40">
        <v>0</v>
      </c>
      <c r="M51" s="40">
        <v>5472</v>
      </c>
    </row>
    <row r="52" spans="1:13" x14ac:dyDescent="0.25">
      <c r="A52" s="4">
        <v>36192</v>
      </c>
      <c r="B52" s="32">
        <v>627</v>
      </c>
      <c r="C52" s="32">
        <v>557</v>
      </c>
      <c r="D52" s="32">
        <v>28</v>
      </c>
      <c r="E52" s="32">
        <v>8</v>
      </c>
      <c r="F52" s="32">
        <v>34</v>
      </c>
      <c r="G52" s="39"/>
      <c r="H52" s="4">
        <v>36192</v>
      </c>
      <c r="I52" s="40">
        <v>69907</v>
      </c>
      <c r="J52" s="40">
        <v>65236</v>
      </c>
      <c r="K52" s="40">
        <v>2459</v>
      </c>
      <c r="L52" s="40">
        <v>445</v>
      </c>
      <c r="M52" s="40">
        <v>1767</v>
      </c>
    </row>
    <row r="53" spans="1:13" x14ac:dyDescent="0.25">
      <c r="A53" s="4">
        <v>36220</v>
      </c>
      <c r="B53" s="32">
        <v>1221</v>
      </c>
      <c r="C53" s="32">
        <v>1001</v>
      </c>
      <c r="D53" s="32">
        <v>50</v>
      </c>
      <c r="E53" s="32">
        <v>12</v>
      </c>
      <c r="F53" s="32">
        <v>158</v>
      </c>
      <c r="G53" s="39"/>
      <c r="H53" s="4">
        <v>36220</v>
      </c>
      <c r="I53" s="40">
        <v>129149</v>
      </c>
      <c r="J53" s="40">
        <v>115619</v>
      </c>
      <c r="K53" s="40">
        <v>4014</v>
      </c>
      <c r="L53" s="40">
        <v>650</v>
      </c>
      <c r="M53" s="40">
        <v>8866</v>
      </c>
    </row>
    <row r="54" spans="1:13" x14ac:dyDescent="0.25">
      <c r="A54" s="4">
        <v>36251</v>
      </c>
      <c r="B54" s="32">
        <v>1255</v>
      </c>
      <c r="C54" s="32">
        <v>1039</v>
      </c>
      <c r="D54" s="32">
        <v>16</v>
      </c>
      <c r="E54" s="32">
        <v>19</v>
      </c>
      <c r="F54" s="32">
        <v>181</v>
      </c>
      <c r="G54" s="39"/>
      <c r="H54" s="4">
        <v>36251</v>
      </c>
      <c r="I54" s="40">
        <v>140752</v>
      </c>
      <c r="J54" s="40">
        <v>130992</v>
      </c>
      <c r="K54" s="40">
        <v>1155</v>
      </c>
      <c r="L54" s="40">
        <v>1004</v>
      </c>
      <c r="M54" s="40">
        <v>7601</v>
      </c>
    </row>
    <row r="55" spans="1:13" x14ac:dyDescent="0.25">
      <c r="A55" s="4">
        <v>36281</v>
      </c>
      <c r="B55" s="32">
        <v>1149</v>
      </c>
      <c r="C55" s="32">
        <v>898</v>
      </c>
      <c r="D55" s="32">
        <v>22</v>
      </c>
      <c r="E55" s="32">
        <v>23</v>
      </c>
      <c r="F55" s="32">
        <v>206</v>
      </c>
      <c r="G55" s="39"/>
      <c r="H55" s="4">
        <v>36281</v>
      </c>
      <c r="I55" s="40">
        <v>125209</v>
      </c>
      <c r="J55" s="40">
        <v>111142</v>
      </c>
      <c r="K55" s="40">
        <v>1848</v>
      </c>
      <c r="L55" s="40">
        <v>1972</v>
      </c>
      <c r="M55" s="40">
        <v>10247</v>
      </c>
    </row>
    <row r="56" spans="1:13" x14ac:dyDescent="0.25">
      <c r="A56" s="4">
        <v>36312</v>
      </c>
      <c r="B56" s="32">
        <v>1326</v>
      </c>
      <c r="C56" s="32">
        <v>958</v>
      </c>
      <c r="D56" s="32">
        <v>26</v>
      </c>
      <c r="E56" s="32">
        <v>41</v>
      </c>
      <c r="F56" s="32">
        <v>301</v>
      </c>
      <c r="G56" s="39"/>
      <c r="H56" s="4">
        <v>36312</v>
      </c>
      <c r="I56" s="40">
        <v>145883</v>
      </c>
      <c r="J56" s="40">
        <v>128008</v>
      </c>
      <c r="K56" s="40">
        <v>2290</v>
      </c>
      <c r="L56" s="40">
        <v>3149</v>
      </c>
      <c r="M56" s="40">
        <v>12436</v>
      </c>
    </row>
    <row r="57" spans="1:13" x14ac:dyDescent="0.25">
      <c r="A57" s="4">
        <v>36342</v>
      </c>
      <c r="B57" s="32">
        <v>1229</v>
      </c>
      <c r="C57" s="32">
        <v>1051</v>
      </c>
      <c r="D57" s="32">
        <v>18</v>
      </c>
      <c r="E57" s="32">
        <v>28</v>
      </c>
      <c r="F57" s="32">
        <v>132</v>
      </c>
      <c r="G57" s="39"/>
      <c r="H57" s="4">
        <v>36342</v>
      </c>
      <c r="I57" s="40">
        <v>141537</v>
      </c>
      <c r="J57" s="40">
        <v>132765</v>
      </c>
      <c r="K57" s="40">
        <v>1790</v>
      </c>
      <c r="L57" s="40">
        <v>1409</v>
      </c>
      <c r="M57" s="40">
        <v>5573</v>
      </c>
    </row>
    <row r="58" spans="1:13" x14ac:dyDescent="0.25">
      <c r="A58" s="4">
        <v>36373</v>
      </c>
      <c r="B58" s="32">
        <v>1351</v>
      </c>
      <c r="C58" s="32">
        <v>1141</v>
      </c>
      <c r="D58" s="32">
        <v>24</v>
      </c>
      <c r="E58" s="32">
        <v>54</v>
      </c>
      <c r="F58" s="32">
        <v>132</v>
      </c>
      <c r="G58" s="39"/>
      <c r="H58" s="4">
        <v>36373</v>
      </c>
      <c r="I58" s="40">
        <v>125462</v>
      </c>
      <c r="J58" s="40">
        <v>114790</v>
      </c>
      <c r="K58" s="40">
        <v>1984</v>
      </c>
      <c r="L58" s="40">
        <v>2969</v>
      </c>
      <c r="M58" s="40">
        <v>5719</v>
      </c>
    </row>
    <row r="59" spans="1:13" x14ac:dyDescent="0.25">
      <c r="A59" s="4">
        <v>36404</v>
      </c>
      <c r="B59" s="32">
        <v>1124</v>
      </c>
      <c r="C59" s="32">
        <v>842</v>
      </c>
      <c r="D59" s="32">
        <v>18</v>
      </c>
      <c r="E59" s="32">
        <v>32</v>
      </c>
      <c r="F59" s="32">
        <v>232</v>
      </c>
      <c r="G59" s="39"/>
      <c r="H59" s="4">
        <v>36404</v>
      </c>
      <c r="I59" s="40">
        <v>122905</v>
      </c>
      <c r="J59" s="40">
        <v>106099</v>
      </c>
      <c r="K59" s="40">
        <v>1445</v>
      </c>
      <c r="L59" s="40">
        <v>3081</v>
      </c>
      <c r="M59" s="40">
        <v>12280</v>
      </c>
    </row>
    <row r="60" spans="1:13" x14ac:dyDescent="0.25">
      <c r="A60" s="4">
        <v>36434</v>
      </c>
      <c r="B60" s="32">
        <v>1029</v>
      </c>
      <c r="C60" s="32">
        <v>757</v>
      </c>
      <c r="D60" s="32">
        <v>46</v>
      </c>
      <c r="E60" s="32">
        <v>59</v>
      </c>
      <c r="F60" s="32">
        <v>167</v>
      </c>
      <c r="G60" s="39"/>
      <c r="H60" s="4">
        <v>36434</v>
      </c>
      <c r="I60" s="40">
        <v>109376</v>
      </c>
      <c r="J60" s="40">
        <v>92006</v>
      </c>
      <c r="K60" s="40">
        <v>3977</v>
      </c>
      <c r="L60" s="40">
        <v>3230</v>
      </c>
      <c r="M60" s="40">
        <v>10163</v>
      </c>
    </row>
    <row r="61" spans="1:13" x14ac:dyDescent="0.25">
      <c r="A61" s="4">
        <v>36465</v>
      </c>
      <c r="B61" s="32">
        <v>1417</v>
      </c>
      <c r="C61" s="32">
        <v>849</v>
      </c>
      <c r="D61" s="32">
        <v>54</v>
      </c>
      <c r="E61" s="32">
        <v>32</v>
      </c>
      <c r="F61" s="32">
        <v>482</v>
      </c>
      <c r="G61" s="39"/>
      <c r="H61" s="4">
        <v>36465</v>
      </c>
      <c r="I61" s="40">
        <v>135840</v>
      </c>
      <c r="J61" s="40">
        <v>102145</v>
      </c>
      <c r="K61" s="40">
        <v>4088</v>
      </c>
      <c r="L61" s="40">
        <v>2727</v>
      </c>
      <c r="M61" s="40">
        <v>26880</v>
      </c>
    </row>
    <row r="62" spans="1:13" x14ac:dyDescent="0.25">
      <c r="A62" s="4">
        <v>36495</v>
      </c>
      <c r="B62" s="32">
        <v>900</v>
      </c>
      <c r="C62" s="32">
        <v>479</v>
      </c>
      <c r="D62" s="32">
        <v>14</v>
      </c>
      <c r="E62" s="32">
        <v>98</v>
      </c>
      <c r="F62" s="32">
        <v>309</v>
      </c>
      <c r="G62" s="39"/>
      <c r="H62" s="4">
        <v>36495</v>
      </c>
      <c r="I62" s="40">
        <v>77706</v>
      </c>
      <c r="J62" s="40">
        <v>57600</v>
      </c>
      <c r="K62" s="40">
        <v>1290</v>
      </c>
      <c r="L62" s="40">
        <v>5523</v>
      </c>
      <c r="M62" s="40">
        <v>13293</v>
      </c>
    </row>
    <row r="63" spans="1:13" x14ac:dyDescent="0.25">
      <c r="A63" s="4">
        <v>36526</v>
      </c>
      <c r="B63" s="32">
        <v>517</v>
      </c>
      <c r="C63" s="32">
        <v>347</v>
      </c>
      <c r="D63" s="32">
        <v>36</v>
      </c>
      <c r="E63" s="32">
        <v>8</v>
      </c>
      <c r="F63" s="32">
        <v>126</v>
      </c>
      <c r="G63" s="39"/>
      <c r="H63" s="4">
        <v>36526</v>
      </c>
      <c r="I63" s="40">
        <v>50175</v>
      </c>
      <c r="J63" s="40">
        <v>40137</v>
      </c>
      <c r="K63" s="40">
        <v>3581</v>
      </c>
      <c r="L63" s="40">
        <v>789</v>
      </c>
      <c r="M63" s="40">
        <v>5668</v>
      </c>
    </row>
    <row r="64" spans="1:13" x14ac:dyDescent="0.25">
      <c r="A64" s="4">
        <v>36557</v>
      </c>
      <c r="B64" s="32">
        <v>719</v>
      </c>
      <c r="C64" s="32">
        <v>474</v>
      </c>
      <c r="D64" s="32">
        <v>16</v>
      </c>
      <c r="E64" s="32">
        <v>56</v>
      </c>
      <c r="F64" s="32">
        <v>173</v>
      </c>
      <c r="G64" s="39"/>
      <c r="H64" s="4">
        <v>36557</v>
      </c>
      <c r="I64" s="40">
        <v>73961</v>
      </c>
      <c r="J64" s="40">
        <v>58678</v>
      </c>
      <c r="K64" s="40">
        <v>1280</v>
      </c>
      <c r="L64" s="40">
        <v>4033</v>
      </c>
      <c r="M64" s="40">
        <v>9970</v>
      </c>
    </row>
    <row r="65" spans="1:13" x14ac:dyDescent="0.25">
      <c r="A65" s="4">
        <v>36586</v>
      </c>
      <c r="B65" s="32">
        <v>1424</v>
      </c>
      <c r="C65" s="32">
        <v>1066</v>
      </c>
      <c r="D65" s="32">
        <v>34</v>
      </c>
      <c r="E65" s="32">
        <v>31</v>
      </c>
      <c r="F65" s="32">
        <v>293</v>
      </c>
      <c r="G65" s="39"/>
      <c r="H65" s="4">
        <v>36586</v>
      </c>
      <c r="I65" s="40">
        <v>150317</v>
      </c>
      <c r="J65" s="40">
        <v>130149</v>
      </c>
      <c r="K65" s="40">
        <v>2491</v>
      </c>
      <c r="L65" s="40">
        <v>2015</v>
      </c>
      <c r="M65" s="40">
        <v>15662</v>
      </c>
    </row>
    <row r="66" spans="1:13" x14ac:dyDescent="0.25">
      <c r="A66" s="4">
        <v>36617</v>
      </c>
      <c r="B66" s="32">
        <v>1291</v>
      </c>
      <c r="C66" s="32">
        <v>878</v>
      </c>
      <c r="D66" s="32">
        <v>40</v>
      </c>
      <c r="E66" s="32">
        <v>11</v>
      </c>
      <c r="F66" s="32">
        <v>362</v>
      </c>
      <c r="G66" s="39"/>
      <c r="H66" s="4">
        <v>36617</v>
      </c>
      <c r="I66" s="40">
        <v>143309</v>
      </c>
      <c r="J66" s="40">
        <v>116429</v>
      </c>
      <c r="K66" s="40">
        <v>3534</v>
      </c>
      <c r="L66" s="40">
        <v>929</v>
      </c>
      <c r="M66" s="40">
        <v>22417</v>
      </c>
    </row>
    <row r="67" spans="1:13" x14ac:dyDescent="0.25">
      <c r="A67" s="4">
        <v>36647</v>
      </c>
      <c r="B67" s="32">
        <v>1201</v>
      </c>
      <c r="C67" s="32">
        <v>1105</v>
      </c>
      <c r="D67" s="32">
        <v>32</v>
      </c>
      <c r="E67" s="32">
        <v>17</v>
      </c>
      <c r="F67" s="32">
        <v>47</v>
      </c>
      <c r="G67" s="39"/>
      <c r="H67" s="4">
        <v>36647</v>
      </c>
      <c r="I67" s="40">
        <v>158280</v>
      </c>
      <c r="J67" s="40">
        <v>151399</v>
      </c>
      <c r="K67" s="40">
        <v>2373</v>
      </c>
      <c r="L67" s="40">
        <v>1966</v>
      </c>
      <c r="M67" s="40">
        <v>2542</v>
      </c>
    </row>
    <row r="68" spans="1:13" x14ac:dyDescent="0.25">
      <c r="A68" s="4">
        <v>36678</v>
      </c>
      <c r="B68" s="32">
        <v>1577</v>
      </c>
      <c r="C68" s="32">
        <v>783</v>
      </c>
      <c r="D68" s="32">
        <v>22</v>
      </c>
      <c r="E68" s="32">
        <v>40</v>
      </c>
      <c r="F68" s="32">
        <v>732</v>
      </c>
      <c r="G68" s="39"/>
      <c r="H68" s="4">
        <v>36678</v>
      </c>
      <c r="I68" s="40">
        <v>146460</v>
      </c>
      <c r="J68" s="40">
        <v>102740</v>
      </c>
      <c r="K68" s="40">
        <v>1977</v>
      </c>
      <c r="L68" s="40">
        <v>3551</v>
      </c>
      <c r="M68" s="40">
        <v>38192</v>
      </c>
    </row>
    <row r="69" spans="1:13" x14ac:dyDescent="0.25">
      <c r="A69" s="4">
        <v>36708</v>
      </c>
      <c r="B69" s="32">
        <v>1254</v>
      </c>
      <c r="C69" s="32">
        <v>643</v>
      </c>
      <c r="D69" s="32">
        <v>34</v>
      </c>
      <c r="E69" s="32">
        <v>20</v>
      </c>
      <c r="F69" s="32">
        <v>557</v>
      </c>
      <c r="G69" s="39"/>
      <c r="H69" s="4">
        <v>36708</v>
      </c>
      <c r="I69" s="40">
        <v>121826</v>
      </c>
      <c r="J69" s="40">
        <v>86425</v>
      </c>
      <c r="K69" s="40">
        <v>3350</v>
      </c>
      <c r="L69" s="40">
        <v>1117</v>
      </c>
      <c r="M69" s="40">
        <v>30934</v>
      </c>
    </row>
    <row r="70" spans="1:13" x14ac:dyDescent="0.25">
      <c r="A70" s="4">
        <v>36739</v>
      </c>
      <c r="B70" s="32">
        <v>1205</v>
      </c>
      <c r="C70" s="32">
        <v>886</v>
      </c>
      <c r="D70" s="32">
        <v>56</v>
      </c>
      <c r="E70" s="32">
        <v>15</v>
      </c>
      <c r="F70" s="32">
        <v>248</v>
      </c>
      <c r="G70" s="39"/>
      <c r="H70" s="4">
        <v>36739</v>
      </c>
      <c r="I70" s="40">
        <v>132892</v>
      </c>
      <c r="J70" s="40">
        <v>117115</v>
      </c>
      <c r="K70" s="40">
        <v>3469</v>
      </c>
      <c r="L70" s="40">
        <v>1881</v>
      </c>
      <c r="M70" s="40">
        <v>10427</v>
      </c>
    </row>
    <row r="71" spans="1:13" x14ac:dyDescent="0.25">
      <c r="A71" s="4">
        <v>36770</v>
      </c>
      <c r="B71" s="32">
        <v>884</v>
      </c>
      <c r="C71" s="32">
        <v>793</v>
      </c>
      <c r="D71" s="32">
        <v>30</v>
      </c>
      <c r="E71" s="32">
        <v>19</v>
      </c>
      <c r="F71" s="32">
        <v>42</v>
      </c>
      <c r="G71" s="39"/>
      <c r="H71" s="4">
        <v>36770</v>
      </c>
      <c r="I71" s="40">
        <v>107162</v>
      </c>
      <c r="J71" s="40">
        <v>100596</v>
      </c>
      <c r="K71" s="40">
        <v>3699</v>
      </c>
      <c r="L71" s="40">
        <v>1240</v>
      </c>
      <c r="M71" s="40">
        <v>1627</v>
      </c>
    </row>
    <row r="72" spans="1:13" x14ac:dyDescent="0.25">
      <c r="A72" s="4">
        <v>36800</v>
      </c>
      <c r="B72" s="32">
        <v>949</v>
      </c>
      <c r="C72" s="32">
        <v>730</v>
      </c>
      <c r="D72" s="32">
        <v>30</v>
      </c>
      <c r="E72" s="32">
        <v>24</v>
      </c>
      <c r="F72" s="32">
        <v>165</v>
      </c>
      <c r="G72" s="39"/>
      <c r="H72" s="4">
        <v>36800</v>
      </c>
      <c r="I72" s="40">
        <v>113932</v>
      </c>
      <c r="J72" s="40">
        <v>101715</v>
      </c>
      <c r="K72" s="40">
        <v>3205</v>
      </c>
      <c r="L72" s="40">
        <v>1920</v>
      </c>
      <c r="M72" s="40">
        <v>7092</v>
      </c>
    </row>
    <row r="73" spans="1:13" x14ac:dyDescent="0.25">
      <c r="A73" s="4">
        <v>36831</v>
      </c>
      <c r="B73" s="32">
        <v>859</v>
      </c>
      <c r="C73" s="32">
        <v>617</v>
      </c>
      <c r="D73" s="32">
        <v>22</v>
      </c>
      <c r="E73" s="32">
        <v>87</v>
      </c>
      <c r="F73" s="32">
        <v>133</v>
      </c>
      <c r="G73" s="39"/>
      <c r="H73" s="4">
        <v>36831</v>
      </c>
      <c r="I73" s="40">
        <v>99367</v>
      </c>
      <c r="J73" s="40">
        <v>82217</v>
      </c>
      <c r="K73" s="40">
        <v>2207</v>
      </c>
      <c r="L73" s="40">
        <v>7033</v>
      </c>
      <c r="M73" s="40">
        <v>7910</v>
      </c>
    </row>
    <row r="74" spans="1:13" x14ac:dyDescent="0.25">
      <c r="A74" s="4">
        <v>36861</v>
      </c>
      <c r="B74" s="32">
        <v>446</v>
      </c>
      <c r="C74" s="32">
        <v>262</v>
      </c>
      <c r="D74" s="32">
        <v>12</v>
      </c>
      <c r="E74" s="32">
        <v>4</v>
      </c>
      <c r="F74" s="32">
        <v>168</v>
      </c>
      <c r="G74" s="39"/>
      <c r="H74" s="4">
        <v>36861</v>
      </c>
      <c r="I74" s="40">
        <v>38635</v>
      </c>
      <c r="J74" s="40">
        <v>32017</v>
      </c>
      <c r="K74" s="40">
        <v>803</v>
      </c>
      <c r="L74" s="40">
        <v>229</v>
      </c>
      <c r="M74" s="40">
        <v>5586</v>
      </c>
    </row>
    <row r="75" spans="1:13" x14ac:dyDescent="0.25">
      <c r="A75" s="4">
        <v>36892</v>
      </c>
      <c r="B75" s="32">
        <v>504</v>
      </c>
      <c r="C75" s="32">
        <v>396</v>
      </c>
      <c r="D75" s="32">
        <v>12</v>
      </c>
      <c r="E75" s="32">
        <v>15</v>
      </c>
      <c r="F75" s="32">
        <v>81</v>
      </c>
      <c r="G75" s="39"/>
      <c r="H75" s="4">
        <v>36892</v>
      </c>
      <c r="I75" s="40">
        <v>63734</v>
      </c>
      <c r="J75" s="40">
        <v>57710</v>
      </c>
      <c r="K75" s="40">
        <v>1238</v>
      </c>
      <c r="L75" s="40">
        <v>939</v>
      </c>
      <c r="M75" s="40">
        <v>3847</v>
      </c>
    </row>
    <row r="76" spans="1:13" x14ac:dyDescent="0.25">
      <c r="A76" s="4">
        <v>36923</v>
      </c>
      <c r="B76" s="32">
        <v>636</v>
      </c>
      <c r="C76" s="32">
        <v>300</v>
      </c>
      <c r="D76" s="32">
        <v>8</v>
      </c>
      <c r="E76" s="32">
        <v>24</v>
      </c>
      <c r="F76" s="32">
        <v>304</v>
      </c>
      <c r="G76" s="39"/>
      <c r="H76" s="4">
        <v>36923</v>
      </c>
      <c r="I76" s="40">
        <v>57097</v>
      </c>
      <c r="J76" s="40">
        <v>39021</v>
      </c>
      <c r="K76" s="40">
        <v>837</v>
      </c>
      <c r="L76" s="40">
        <v>1616</v>
      </c>
      <c r="M76" s="40">
        <v>15623</v>
      </c>
    </row>
    <row r="77" spans="1:13" x14ac:dyDescent="0.25">
      <c r="A77" s="4">
        <v>36951</v>
      </c>
      <c r="B77" s="32">
        <v>1031</v>
      </c>
      <c r="C77" s="32">
        <v>818</v>
      </c>
      <c r="D77" s="32">
        <v>46</v>
      </c>
      <c r="E77" s="32">
        <v>4</v>
      </c>
      <c r="F77" s="32">
        <v>163</v>
      </c>
      <c r="G77" s="39"/>
      <c r="H77" s="4">
        <v>36951</v>
      </c>
      <c r="I77" s="40">
        <v>126580</v>
      </c>
      <c r="J77" s="40">
        <v>110430</v>
      </c>
      <c r="K77" s="40">
        <v>3531</v>
      </c>
      <c r="L77" s="40">
        <v>294</v>
      </c>
      <c r="M77" s="40">
        <v>12325</v>
      </c>
    </row>
    <row r="78" spans="1:13" x14ac:dyDescent="0.25">
      <c r="A78" s="4">
        <v>36982</v>
      </c>
      <c r="B78" s="32">
        <v>1255</v>
      </c>
      <c r="C78" s="32">
        <v>997</v>
      </c>
      <c r="D78" s="32">
        <v>66</v>
      </c>
      <c r="E78" s="32">
        <v>45</v>
      </c>
      <c r="F78" s="32">
        <v>147</v>
      </c>
      <c r="G78" s="39"/>
      <c r="H78" s="4">
        <v>36982</v>
      </c>
      <c r="I78" s="40">
        <v>148229</v>
      </c>
      <c r="J78" s="40">
        <v>131177</v>
      </c>
      <c r="K78" s="40">
        <v>4631</v>
      </c>
      <c r="L78" s="40">
        <v>2524</v>
      </c>
      <c r="M78" s="40">
        <v>9897</v>
      </c>
    </row>
    <row r="79" spans="1:13" x14ac:dyDescent="0.25">
      <c r="A79" s="4">
        <v>37012</v>
      </c>
      <c r="B79" s="32">
        <v>1436</v>
      </c>
      <c r="C79" s="32">
        <v>1066</v>
      </c>
      <c r="D79" s="32">
        <v>32</v>
      </c>
      <c r="E79" s="32">
        <v>22</v>
      </c>
      <c r="F79" s="32">
        <v>316</v>
      </c>
      <c r="G79" s="39"/>
      <c r="H79" s="4">
        <v>37012</v>
      </c>
      <c r="I79" s="40">
        <v>170942</v>
      </c>
      <c r="J79" s="40">
        <v>146802</v>
      </c>
      <c r="K79" s="40">
        <v>2659</v>
      </c>
      <c r="L79" s="40">
        <v>1706</v>
      </c>
      <c r="M79" s="40">
        <v>19775</v>
      </c>
    </row>
    <row r="80" spans="1:13" x14ac:dyDescent="0.25">
      <c r="A80" s="4">
        <v>37043</v>
      </c>
      <c r="B80" s="32">
        <v>1138</v>
      </c>
      <c r="C80" s="32">
        <v>865</v>
      </c>
      <c r="D80" s="32">
        <v>78</v>
      </c>
      <c r="E80" s="32">
        <v>64</v>
      </c>
      <c r="F80" s="32">
        <v>131</v>
      </c>
      <c r="G80" s="39"/>
      <c r="H80" s="4">
        <v>37043</v>
      </c>
      <c r="I80" s="40">
        <v>142284</v>
      </c>
      <c r="J80" s="40">
        <v>125499</v>
      </c>
      <c r="K80" s="40">
        <v>6438</v>
      </c>
      <c r="L80" s="40">
        <v>4349</v>
      </c>
      <c r="M80" s="40">
        <v>5998</v>
      </c>
    </row>
    <row r="81" spans="1:13" x14ac:dyDescent="0.25">
      <c r="A81" s="4">
        <v>37073</v>
      </c>
      <c r="B81" s="32">
        <v>852</v>
      </c>
      <c r="C81" s="32">
        <v>818</v>
      </c>
      <c r="D81" s="32">
        <v>18</v>
      </c>
      <c r="E81" s="32">
        <v>16</v>
      </c>
      <c r="F81" s="32">
        <v>0</v>
      </c>
      <c r="G81" s="39"/>
      <c r="H81" s="4">
        <v>37073</v>
      </c>
      <c r="I81" s="40">
        <v>106941</v>
      </c>
      <c r="J81" s="40">
        <v>104281</v>
      </c>
      <c r="K81" s="40">
        <v>1485</v>
      </c>
      <c r="L81" s="40">
        <v>1175</v>
      </c>
      <c r="M81" s="40">
        <v>0</v>
      </c>
    </row>
    <row r="82" spans="1:13" x14ac:dyDescent="0.25">
      <c r="A82" s="4">
        <v>37104</v>
      </c>
      <c r="B82" s="32">
        <v>981</v>
      </c>
      <c r="C82" s="32">
        <v>766</v>
      </c>
      <c r="D82" s="32">
        <v>58</v>
      </c>
      <c r="E82" s="32">
        <v>53</v>
      </c>
      <c r="F82" s="32">
        <v>104</v>
      </c>
      <c r="G82" s="39"/>
      <c r="H82" s="4">
        <v>37104</v>
      </c>
      <c r="I82" s="40">
        <v>123036</v>
      </c>
      <c r="J82" s="40">
        <v>106809</v>
      </c>
      <c r="K82" s="40">
        <v>6240</v>
      </c>
      <c r="L82" s="40">
        <v>3484</v>
      </c>
      <c r="M82" s="40">
        <v>6503</v>
      </c>
    </row>
    <row r="83" spans="1:13" x14ac:dyDescent="0.25">
      <c r="A83" s="4">
        <v>37135</v>
      </c>
      <c r="B83" s="32">
        <v>1002</v>
      </c>
      <c r="C83" s="32">
        <v>737</v>
      </c>
      <c r="D83" s="32">
        <v>28</v>
      </c>
      <c r="E83" s="32">
        <v>33</v>
      </c>
      <c r="F83" s="32">
        <v>204</v>
      </c>
      <c r="G83" s="39"/>
      <c r="H83" s="4">
        <v>37135</v>
      </c>
      <c r="I83" s="40">
        <v>117841</v>
      </c>
      <c r="J83" s="40">
        <v>100302</v>
      </c>
      <c r="K83" s="40">
        <v>2559</v>
      </c>
      <c r="L83" s="40">
        <v>2896</v>
      </c>
      <c r="M83" s="40">
        <v>12084</v>
      </c>
    </row>
    <row r="84" spans="1:13" x14ac:dyDescent="0.25">
      <c r="A84" s="4">
        <v>37165</v>
      </c>
      <c r="B84" s="32">
        <v>1629</v>
      </c>
      <c r="C84" s="32">
        <v>924</v>
      </c>
      <c r="D84" s="32">
        <v>54</v>
      </c>
      <c r="E84" s="32">
        <v>70</v>
      </c>
      <c r="F84" s="32">
        <v>581</v>
      </c>
      <c r="G84" s="39"/>
      <c r="H84" s="4">
        <v>37165</v>
      </c>
      <c r="I84" s="40">
        <v>172374</v>
      </c>
      <c r="J84" s="40">
        <v>125963</v>
      </c>
      <c r="K84" s="40">
        <v>6162</v>
      </c>
      <c r="L84" s="42">
        <v>5408</v>
      </c>
      <c r="M84" s="42">
        <v>34841</v>
      </c>
    </row>
    <row r="85" spans="1:13" x14ac:dyDescent="0.25">
      <c r="A85" s="4">
        <v>37196</v>
      </c>
      <c r="B85" s="32">
        <v>1053</v>
      </c>
      <c r="C85" s="32">
        <v>777</v>
      </c>
      <c r="D85" s="32">
        <v>20</v>
      </c>
      <c r="E85" s="32">
        <v>23</v>
      </c>
      <c r="F85" s="32">
        <v>233</v>
      </c>
      <c r="G85" s="39"/>
      <c r="H85" s="4">
        <v>37196</v>
      </c>
      <c r="I85" s="40">
        <v>117646</v>
      </c>
      <c r="J85" s="40">
        <v>101505</v>
      </c>
      <c r="K85" s="40">
        <v>1642</v>
      </c>
      <c r="L85" s="40">
        <v>2088</v>
      </c>
      <c r="M85" s="40">
        <v>12411</v>
      </c>
    </row>
    <row r="86" spans="1:13" x14ac:dyDescent="0.25">
      <c r="A86" s="4">
        <v>37226</v>
      </c>
      <c r="B86" s="32">
        <v>993</v>
      </c>
      <c r="C86" s="32">
        <v>490</v>
      </c>
      <c r="D86" s="32">
        <v>10</v>
      </c>
      <c r="E86" s="32">
        <v>12</v>
      </c>
      <c r="F86" s="32">
        <v>481</v>
      </c>
      <c r="G86" s="39"/>
      <c r="H86" s="4">
        <v>37226</v>
      </c>
      <c r="I86" s="40">
        <v>96932</v>
      </c>
      <c r="J86" s="40">
        <v>68552</v>
      </c>
      <c r="K86" s="40">
        <v>1008</v>
      </c>
      <c r="L86" s="40">
        <v>924</v>
      </c>
      <c r="M86" s="40">
        <v>26448</v>
      </c>
    </row>
    <row r="87" spans="1:13" x14ac:dyDescent="0.25">
      <c r="A87" s="4">
        <v>37257</v>
      </c>
      <c r="B87" s="32">
        <v>782</v>
      </c>
      <c r="C87" s="32">
        <v>417</v>
      </c>
      <c r="D87" s="32">
        <v>12</v>
      </c>
      <c r="E87" s="32">
        <v>24</v>
      </c>
      <c r="F87" s="32">
        <v>329</v>
      </c>
      <c r="G87" s="39"/>
      <c r="H87" s="4">
        <v>37257</v>
      </c>
      <c r="I87" s="40">
        <v>88318</v>
      </c>
      <c r="J87" s="40">
        <v>56146</v>
      </c>
      <c r="K87" s="40">
        <v>1147</v>
      </c>
      <c r="L87" s="40">
        <v>1861</v>
      </c>
      <c r="M87" s="40">
        <v>28894</v>
      </c>
    </row>
    <row r="88" spans="1:13" x14ac:dyDescent="0.25">
      <c r="A88" s="4">
        <v>37288</v>
      </c>
      <c r="B88" s="32">
        <v>1266</v>
      </c>
      <c r="C88" s="32">
        <v>538</v>
      </c>
      <c r="D88" s="32">
        <v>16</v>
      </c>
      <c r="E88" s="32">
        <v>4</v>
      </c>
      <c r="F88" s="32">
        <v>708</v>
      </c>
      <c r="G88" s="39"/>
      <c r="H88" s="4">
        <v>37288</v>
      </c>
      <c r="I88" s="40">
        <v>132229</v>
      </c>
      <c r="J88" s="40">
        <v>70105</v>
      </c>
      <c r="K88" s="40">
        <v>1644</v>
      </c>
      <c r="L88" s="40">
        <v>296</v>
      </c>
      <c r="M88" s="40">
        <v>60184</v>
      </c>
    </row>
    <row r="89" spans="1:13" x14ac:dyDescent="0.25">
      <c r="A89" s="4">
        <v>37316</v>
      </c>
      <c r="B89" s="32">
        <v>1095</v>
      </c>
      <c r="C89" s="32">
        <v>866</v>
      </c>
      <c r="D89" s="32">
        <v>18</v>
      </c>
      <c r="E89" s="32">
        <v>17</v>
      </c>
      <c r="F89" s="32">
        <v>194</v>
      </c>
      <c r="G89" s="39"/>
      <c r="H89" s="4">
        <v>37316</v>
      </c>
      <c r="I89" s="40">
        <v>138705</v>
      </c>
      <c r="J89" s="40">
        <v>121524</v>
      </c>
      <c r="K89" s="40">
        <v>1459</v>
      </c>
      <c r="L89" s="40">
        <v>1477</v>
      </c>
      <c r="M89" s="40">
        <v>14245</v>
      </c>
    </row>
    <row r="90" spans="1:13" x14ac:dyDescent="0.25">
      <c r="A90" s="4">
        <v>37347</v>
      </c>
      <c r="B90" s="32">
        <v>1478</v>
      </c>
      <c r="C90" s="32">
        <v>1035</v>
      </c>
      <c r="D90" s="32">
        <v>56</v>
      </c>
      <c r="E90" s="32">
        <v>26</v>
      </c>
      <c r="F90" s="32">
        <v>361</v>
      </c>
      <c r="G90" s="40"/>
      <c r="H90" s="4">
        <v>37347</v>
      </c>
      <c r="I90" s="40">
        <v>156653</v>
      </c>
      <c r="J90" s="40">
        <v>133950</v>
      </c>
      <c r="K90" s="40">
        <v>4307</v>
      </c>
      <c r="L90" s="40">
        <v>2292</v>
      </c>
      <c r="M90" s="40">
        <v>16095</v>
      </c>
    </row>
    <row r="91" spans="1:13" x14ac:dyDescent="0.25">
      <c r="A91" s="4">
        <v>37377</v>
      </c>
      <c r="B91" s="32">
        <v>1374</v>
      </c>
      <c r="C91" s="32">
        <v>1083</v>
      </c>
      <c r="D91" s="32">
        <v>68</v>
      </c>
      <c r="E91" s="32">
        <v>75</v>
      </c>
      <c r="F91" s="32">
        <v>148</v>
      </c>
      <c r="G91" s="39"/>
      <c r="H91" s="4">
        <v>37377</v>
      </c>
      <c r="I91" s="40">
        <v>163020</v>
      </c>
      <c r="J91" s="40">
        <v>143538</v>
      </c>
      <c r="K91" s="40">
        <v>5353</v>
      </c>
      <c r="L91" s="40">
        <v>2631</v>
      </c>
      <c r="M91" s="40">
        <v>11498</v>
      </c>
    </row>
    <row r="92" spans="1:13" x14ac:dyDescent="0.25">
      <c r="A92" s="4">
        <v>37408</v>
      </c>
      <c r="B92" s="32">
        <v>1157</v>
      </c>
      <c r="C92" s="32">
        <v>897</v>
      </c>
      <c r="D92" s="32">
        <v>34</v>
      </c>
      <c r="E92" s="32">
        <v>18</v>
      </c>
      <c r="F92" s="32">
        <v>208</v>
      </c>
      <c r="G92" s="39"/>
      <c r="H92" s="4">
        <v>37408</v>
      </c>
      <c r="I92" s="40">
        <v>138200</v>
      </c>
      <c r="J92" s="40">
        <v>121105</v>
      </c>
      <c r="K92" s="40">
        <v>3260</v>
      </c>
      <c r="L92" s="40">
        <v>1606</v>
      </c>
      <c r="M92" s="40">
        <v>12229</v>
      </c>
    </row>
    <row r="93" spans="1:13" x14ac:dyDescent="0.25">
      <c r="A93" s="4">
        <v>37438</v>
      </c>
      <c r="B93" s="32">
        <v>1111</v>
      </c>
      <c r="C93" s="32">
        <v>846</v>
      </c>
      <c r="D93" s="32">
        <v>30</v>
      </c>
      <c r="E93" s="32">
        <v>54</v>
      </c>
      <c r="F93" s="32">
        <v>181</v>
      </c>
      <c r="G93" s="41"/>
      <c r="H93" s="4">
        <v>37438</v>
      </c>
      <c r="I93" s="40">
        <v>133658</v>
      </c>
      <c r="J93" s="40">
        <v>116606</v>
      </c>
      <c r="K93" s="40">
        <v>2513</v>
      </c>
      <c r="L93" s="40">
        <v>5037</v>
      </c>
      <c r="M93" s="40">
        <v>9502</v>
      </c>
    </row>
    <row r="94" spans="1:13" x14ac:dyDescent="0.25">
      <c r="A94" s="4">
        <v>37469</v>
      </c>
      <c r="B94" s="32">
        <v>1134</v>
      </c>
      <c r="C94" s="32">
        <v>819</v>
      </c>
      <c r="D94" s="32">
        <v>28</v>
      </c>
      <c r="E94" s="32">
        <v>11</v>
      </c>
      <c r="F94" s="32">
        <v>276</v>
      </c>
      <c r="G94" s="39"/>
      <c r="H94" s="4">
        <v>37469</v>
      </c>
      <c r="I94" s="40">
        <v>132853</v>
      </c>
      <c r="J94" s="40">
        <v>118590</v>
      </c>
      <c r="K94" s="40">
        <v>2601</v>
      </c>
      <c r="L94" s="40">
        <v>847</v>
      </c>
      <c r="M94" s="40">
        <v>10815</v>
      </c>
    </row>
    <row r="95" spans="1:13" x14ac:dyDescent="0.25">
      <c r="A95" s="4">
        <v>37500</v>
      </c>
      <c r="B95" s="32">
        <v>1396</v>
      </c>
      <c r="C95" s="32">
        <v>860</v>
      </c>
      <c r="D95" s="32">
        <v>50</v>
      </c>
      <c r="E95" s="32">
        <v>106</v>
      </c>
      <c r="F95" s="32">
        <v>380</v>
      </c>
      <c r="G95" s="39"/>
      <c r="H95" s="4">
        <v>37500</v>
      </c>
      <c r="I95" s="40">
        <v>161842</v>
      </c>
      <c r="J95" s="40">
        <v>130533</v>
      </c>
      <c r="K95" s="40">
        <v>3774</v>
      </c>
      <c r="L95" s="40">
        <v>5945</v>
      </c>
      <c r="M95" s="40">
        <v>21590</v>
      </c>
    </row>
    <row r="96" spans="1:13" x14ac:dyDescent="0.25">
      <c r="A96" s="4">
        <v>37530</v>
      </c>
      <c r="B96" s="32">
        <v>1393</v>
      </c>
      <c r="C96" s="32">
        <v>922</v>
      </c>
      <c r="D96" s="32">
        <v>68</v>
      </c>
      <c r="E96" s="32">
        <v>61</v>
      </c>
      <c r="F96" s="32">
        <v>342</v>
      </c>
      <c r="G96" s="39"/>
      <c r="H96" s="4">
        <v>37530</v>
      </c>
      <c r="I96" s="40">
        <v>154099</v>
      </c>
      <c r="J96" s="40">
        <v>133077</v>
      </c>
      <c r="K96" s="40">
        <v>5472</v>
      </c>
      <c r="L96" s="42">
        <v>3362</v>
      </c>
      <c r="M96" s="42">
        <v>12188</v>
      </c>
    </row>
    <row r="97" spans="1:13" x14ac:dyDescent="0.25">
      <c r="A97" s="4">
        <v>37561</v>
      </c>
      <c r="B97" s="32">
        <v>1036</v>
      </c>
      <c r="C97" s="32">
        <v>894</v>
      </c>
      <c r="D97" s="32">
        <v>22</v>
      </c>
      <c r="E97" s="32">
        <v>22</v>
      </c>
      <c r="F97" s="32">
        <v>98</v>
      </c>
      <c r="G97" s="39"/>
      <c r="H97" s="4">
        <v>37561</v>
      </c>
      <c r="I97" s="40">
        <v>133198</v>
      </c>
      <c r="J97" s="40">
        <v>125132</v>
      </c>
      <c r="K97" s="40">
        <v>1997</v>
      </c>
      <c r="L97" s="40">
        <v>1614</v>
      </c>
      <c r="M97" s="40">
        <v>4455</v>
      </c>
    </row>
    <row r="98" spans="1:13" x14ac:dyDescent="0.25">
      <c r="A98" s="4">
        <v>37591</v>
      </c>
      <c r="B98" s="32">
        <v>1049</v>
      </c>
      <c r="C98" s="32">
        <v>750</v>
      </c>
      <c r="D98" s="32">
        <v>20</v>
      </c>
      <c r="E98" s="32">
        <v>15</v>
      </c>
      <c r="F98" s="32">
        <v>264</v>
      </c>
      <c r="G98" s="41"/>
      <c r="H98" s="4">
        <v>37591</v>
      </c>
      <c r="I98" s="40">
        <v>114420</v>
      </c>
      <c r="J98" s="40">
        <v>102031</v>
      </c>
      <c r="K98" s="40">
        <v>1956</v>
      </c>
      <c r="L98" s="40">
        <v>1060</v>
      </c>
      <c r="M98" s="40">
        <v>9373</v>
      </c>
    </row>
    <row r="99" spans="1:13" x14ac:dyDescent="0.25">
      <c r="A99" s="4">
        <v>37622</v>
      </c>
      <c r="B99" s="32">
        <v>506</v>
      </c>
      <c r="C99" s="32">
        <v>446</v>
      </c>
      <c r="D99" s="32">
        <v>2</v>
      </c>
      <c r="E99" s="32">
        <v>24</v>
      </c>
      <c r="F99" s="32">
        <v>34</v>
      </c>
      <c r="G99" s="41"/>
      <c r="H99" s="4">
        <v>37622</v>
      </c>
      <c r="I99" s="40">
        <v>65672</v>
      </c>
      <c r="J99" s="40">
        <v>61547</v>
      </c>
      <c r="K99" s="40">
        <v>153</v>
      </c>
      <c r="L99" s="40">
        <v>1933</v>
      </c>
      <c r="M99" s="40">
        <v>2039</v>
      </c>
    </row>
    <row r="100" spans="1:13" x14ac:dyDescent="0.25">
      <c r="A100" s="4">
        <v>37653</v>
      </c>
      <c r="B100" s="32">
        <v>817</v>
      </c>
      <c r="C100" s="32">
        <v>403</v>
      </c>
      <c r="D100" s="32">
        <v>4</v>
      </c>
      <c r="E100" s="32">
        <v>88</v>
      </c>
      <c r="F100" s="32">
        <v>322</v>
      </c>
      <c r="G100" s="41"/>
      <c r="H100" s="4">
        <v>37653</v>
      </c>
      <c r="I100" s="40">
        <v>87079</v>
      </c>
      <c r="J100" s="40">
        <v>60983</v>
      </c>
      <c r="K100" s="40">
        <v>372</v>
      </c>
      <c r="L100" s="40">
        <v>5728</v>
      </c>
      <c r="M100" s="40">
        <v>19996</v>
      </c>
    </row>
    <row r="101" spans="1:13" x14ac:dyDescent="0.25">
      <c r="A101" s="4">
        <v>37681</v>
      </c>
      <c r="B101" s="32">
        <v>1360</v>
      </c>
      <c r="C101" s="32">
        <v>1129</v>
      </c>
      <c r="D101" s="32">
        <v>18</v>
      </c>
      <c r="E101" s="32">
        <v>12</v>
      </c>
      <c r="F101" s="32">
        <v>201</v>
      </c>
      <c r="G101" s="41"/>
      <c r="H101" s="4">
        <v>37681</v>
      </c>
      <c r="I101" s="40">
        <v>167463</v>
      </c>
      <c r="J101" s="40">
        <v>154185</v>
      </c>
      <c r="K101" s="40">
        <v>2366</v>
      </c>
      <c r="L101" s="40">
        <v>918</v>
      </c>
      <c r="M101" s="40">
        <v>9994</v>
      </c>
    </row>
    <row r="102" spans="1:13" x14ac:dyDescent="0.25">
      <c r="A102" s="4">
        <v>37712</v>
      </c>
      <c r="B102" s="32">
        <v>1858</v>
      </c>
      <c r="C102" s="32">
        <v>1426</v>
      </c>
      <c r="D102" s="32">
        <v>46</v>
      </c>
      <c r="E102" s="32">
        <v>28</v>
      </c>
      <c r="F102" s="32">
        <v>358</v>
      </c>
      <c r="G102" s="43"/>
      <c r="H102" s="4">
        <v>37712</v>
      </c>
      <c r="I102" s="40">
        <v>228073</v>
      </c>
      <c r="J102" s="40">
        <v>197508</v>
      </c>
      <c r="K102" s="40">
        <v>4911</v>
      </c>
      <c r="L102" s="40">
        <v>1364</v>
      </c>
      <c r="M102" s="40">
        <v>24290</v>
      </c>
    </row>
    <row r="103" spans="1:13" x14ac:dyDescent="0.25">
      <c r="A103" s="4">
        <v>37742</v>
      </c>
      <c r="B103" s="32">
        <v>1688</v>
      </c>
      <c r="C103" s="32">
        <v>1297</v>
      </c>
      <c r="D103" s="32">
        <v>62</v>
      </c>
      <c r="E103" s="32">
        <v>71</v>
      </c>
      <c r="F103" s="32">
        <v>258</v>
      </c>
      <c r="G103" s="41"/>
      <c r="H103" s="4">
        <v>37742</v>
      </c>
      <c r="I103" s="40">
        <v>197230</v>
      </c>
      <c r="J103" s="40">
        <v>172800</v>
      </c>
      <c r="K103" s="40">
        <v>7460</v>
      </c>
      <c r="L103" s="40">
        <v>3492</v>
      </c>
      <c r="M103" s="40">
        <v>13478</v>
      </c>
    </row>
    <row r="104" spans="1:13" x14ac:dyDescent="0.25">
      <c r="A104" s="4">
        <v>37773</v>
      </c>
      <c r="B104" s="32">
        <v>1586</v>
      </c>
      <c r="C104" s="32">
        <v>1368</v>
      </c>
      <c r="D104" s="32">
        <v>34</v>
      </c>
      <c r="E104" s="32">
        <v>31</v>
      </c>
      <c r="F104" s="32">
        <v>153</v>
      </c>
      <c r="G104" s="41"/>
      <c r="H104" s="4">
        <v>37773</v>
      </c>
      <c r="I104" s="40">
        <v>209070</v>
      </c>
      <c r="J104" s="40">
        <v>194479</v>
      </c>
      <c r="K104" s="40">
        <v>2846</v>
      </c>
      <c r="L104" s="40">
        <v>1505</v>
      </c>
      <c r="M104" s="40">
        <v>10240</v>
      </c>
    </row>
    <row r="105" spans="1:13" x14ac:dyDescent="0.25">
      <c r="A105" s="4">
        <v>37803</v>
      </c>
      <c r="B105" s="32">
        <v>1759</v>
      </c>
      <c r="C105" s="32">
        <v>1399</v>
      </c>
      <c r="D105" s="32">
        <v>8</v>
      </c>
      <c r="E105" s="32">
        <v>35</v>
      </c>
      <c r="F105" s="32">
        <v>317</v>
      </c>
      <c r="G105" s="41"/>
      <c r="H105" s="4">
        <v>37803</v>
      </c>
      <c r="I105" s="40">
        <v>215512</v>
      </c>
      <c r="J105" s="40">
        <v>187046</v>
      </c>
      <c r="K105" s="40">
        <v>1145</v>
      </c>
      <c r="L105" s="40">
        <v>2544</v>
      </c>
      <c r="M105" s="40">
        <v>24777</v>
      </c>
    </row>
    <row r="106" spans="1:13" x14ac:dyDescent="0.25">
      <c r="A106" s="4">
        <v>37834</v>
      </c>
      <c r="B106" s="32">
        <v>1393</v>
      </c>
      <c r="C106" s="32">
        <v>1095</v>
      </c>
      <c r="D106" s="32">
        <v>20</v>
      </c>
      <c r="E106" s="32">
        <v>65</v>
      </c>
      <c r="F106" s="32">
        <v>213</v>
      </c>
      <c r="G106" s="41"/>
      <c r="H106" s="4">
        <v>37834</v>
      </c>
      <c r="I106" s="40">
        <v>183163</v>
      </c>
      <c r="J106" s="40">
        <v>156365</v>
      </c>
      <c r="K106" s="40">
        <v>2167</v>
      </c>
      <c r="L106" s="40">
        <v>6391</v>
      </c>
      <c r="M106" s="40">
        <v>18240</v>
      </c>
    </row>
    <row r="107" spans="1:13" x14ac:dyDescent="0.25">
      <c r="A107" s="4">
        <v>37865</v>
      </c>
      <c r="B107" s="32">
        <v>1403</v>
      </c>
      <c r="C107" s="32">
        <v>1078</v>
      </c>
      <c r="D107" s="32">
        <v>58</v>
      </c>
      <c r="E107" s="32">
        <v>59</v>
      </c>
      <c r="F107" s="32">
        <v>208</v>
      </c>
      <c r="G107" s="41"/>
      <c r="H107" s="4">
        <v>37865</v>
      </c>
      <c r="I107" s="40">
        <v>186964</v>
      </c>
      <c r="J107" s="40">
        <v>156093</v>
      </c>
      <c r="K107" s="40">
        <v>5689</v>
      </c>
      <c r="L107" s="40">
        <v>3155</v>
      </c>
      <c r="M107" s="40">
        <v>22027</v>
      </c>
    </row>
    <row r="108" spans="1:13" x14ac:dyDescent="0.25">
      <c r="A108" s="4">
        <v>37895</v>
      </c>
      <c r="B108" s="32">
        <v>1389</v>
      </c>
      <c r="C108" s="32">
        <v>1199</v>
      </c>
      <c r="D108" s="32">
        <v>46</v>
      </c>
      <c r="E108" s="32">
        <v>24</v>
      </c>
      <c r="F108" s="32">
        <v>120</v>
      </c>
      <c r="G108" s="41"/>
      <c r="H108" s="4">
        <v>37895</v>
      </c>
      <c r="I108" s="40">
        <v>189831</v>
      </c>
      <c r="J108" s="40">
        <v>177150</v>
      </c>
      <c r="K108" s="40">
        <v>4511</v>
      </c>
      <c r="L108" s="42">
        <v>1935</v>
      </c>
      <c r="M108" s="42">
        <v>6235</v>
      </c>
    </row>
    <row r="109" spans="1:13" x14ac:dyDescent="0.25">
      <c r="A109" s="4">
        <v>37926</v>
      </c>
      <c r="B109" s="32">
        <v>1337</v>
      </c>
      <c r="C109" s="32">
        <v>1019</v>
      </c>
      <c r="D109" s="32">
        <v>28</v>
      </c>
      <c r="E109" s="32">
        <v>14</v>
      </c>
      <c r="F109" s="32">
        <v>276</v>
      </c>
      <c r="G109" s="41"/>
      <c r="H109" s="4">
        <v>37926</v>
      </c>
      <c r="I109" s="40">
        <v>169848</v>
      </c>
      <c r="J109" s="40">
        <v>140684</v>
      </c>
      <c r="K109" s="40">
        <v>2535</v>
      </c>
      <c r="L109" s="40">
        <v>1170</v>
      </c>
      <c r="M109" s="40">
        <v>25459</v>
      </c>
    </row>
    <row r="110" spans="1:13" x14ac:dyDescent="0.25">
      <c r="A110" s="4">
        <v>37956</v>
      </c>
      <c r="B110" s="32">
        <v>1144</v>
      </c>
      <c r="C110" s="32">
        <v>644</v>
      </c>
      <c r="D110" s="32">
        <v>34</v>
      </c>
      <c r="E110" s="32">
        <v>15</v>
      </c>
      <c r="F110" s="32">
        <v>451</v>
      </c>
      <c r="G110" s="41"/>
      <c r="H110" s="4">
        <v>37956</v>
      </c>
      <c r="I110" s="40">
        <v>152774</v>
      </c>
      <c r="J110" s="40">
        <v>102754</v>
      </c>
      <c r="K110" s="40">
        <v>3292</v>
      </c>
      <c r="L110" s="40">
        <v>1353</v>
      </c>
      <c r="M110" s="40">
        <v>45375</v>
      </c>
    </row>
    <row r="111" spans="1:13" x14ac:dyDescent="0.25">
      <c r="A111" s="4">
        <v>37987</v>
      </c>
      <c r="B111" s="32">
        <v>790</v>
      </c>
      <c r="C111" s="32">
        <v>470</v>
      </c>
      <c r="D111" s="32">
        <v>14</v>
      </c>
      <c r="E111" s="32">
        <v>12</v>
      </c>
      <c r="F111" s="32">
        <v>294</v>
      </c>
      <c r="G111" s="41"/>
      <c r="H111" s="4">
        <v>37987</v>
      </c>
      <c r="I111" s="40">
        <v>103169</v>
      </c>
      <c r="J111" s="40">
        <v>74176</v>
      </c>
      <c r="K111" s="40">
        <v>2196</v>
      </c>
      <c r="L111" s="40">
        <v>1044</v>
      </c>
      <c r="M111" s="40">
        <v>25753</v>
      </c>
    </row>
    <row r="112" spans="1:13" x14ac:dyDescent="0.25">
      <c r="A112" s="4">
        <v>38018</v>
      </c>
      <c r="B112" s="32">
        <v>539</v>
      </c>
      <c r="C112" s="32">
        <v>428</v>
      </c>
      <c r="D112" s="32">
        <v>46</v>
      </c>
      <c r="E112" s="32">
        <v>3</v>
      </c>
      <c r="F112" s="32">
        <v>62</v>
      </c>
      <c r="G112" s="41"/>
      <c r="H112" s="4">
        <v>38018</v>
      </c>
      <c r="I112" s="40">
        <v>77301</v>
      </c>
      <c r="J112" s="40">
        <v>69237</v>
      </c>
      <c r="K112" s="40">
        <v>4140</v>
      </c>
      <c r="L112" s="40">
        <v>107</v>
      </c>
      <c r="M112" s="40">
        <v>3817</v>
      </c>
    </row>
    <row r="113" spans="1:13" x14ac:dyDescent="0.25">
      <c r="A113" s="4">
        <v>38047</v>
      </c>
      <c r="B113" s="32">
        <v>1507</v>
      </c>
      <c r="C113" s="32">
        <v>1211</v>
      </c>
      <c r="D113" s="32">
        <v>6</v>
      </c>
      <c r="E113" s="32">
        <v>26</v>
      </c>
      <c r="F113" s="32">
        <v>264</v>
      </c>
      <c r="G113" s="41"/>
      <c r="H113" s="4">
        <v>38047</v>
      </c>
      <c r="I113" s="40">
        <v>192352</v>
      </c>
      <c r="J113" s="40">
        <v>179003</v>
      </c>
      <c r="K113" s="40">
        <v>505</v>
      </c>
      <c r="L113" s="40">
        <v>2049</v>
      </c>
      <c r="M113" s="40">
        <v>10795</v>
      </c>
    </row>
    <row r="114" spans="1:13" x14ac:dyDescent="0.25">
      <c r="A114" s="4">
        <v>38078</v>
      </c>
      <c r="B114" s="32">
        <v>1856</v>
      </c>
      <c r="C114" s="32">
        <v>1368</v>
      </c>
      <c r="D114" s="32">
        <v>106</v>
      </c>
      <c r="E114" s="32">
        <v>32</v>
      </c>
      <c r="F114" s="32">
        <v>350</v>
      </c>
      <c r="G114" s="43"/>
      <c r="H114" s="4">
        <v>38078</v>
      </c>
      <c r="I114" s="40">
        <v>257646</v>
      </c>
      <c r="J114" s="40">
        <v>214317</v>
      </c>
      <c r="K114" s="40">
        <v>9738</v>
      </c>
      <c r="L114" s="40">
        <v>2726</v>
      </c>
      <c r="M114" s="40">
        <v>30865</v>
      </c>
    </row>
    <row r="115" spans="1:13" x14ac:dyDescent="0.25">
      <c r="A115" s="4">
        <v>38108</v>
      </c>
      <c r="B115" s="32">
        <v>1469</v>
      </c>
      <c r="C115" s="32">
        <v>1391</v>
      </c>
      <c r="D115" s="32">
        <v>14</v>
      </c>
      <c r="E115" s="32">
        <v>9</v>
      </c>
      <c r="F115" s="32">
        <v>55</v>
      </c>
      <c r="G115" s="41"/>
      <c r="H115" s="4">
        <v>38108</v>
      </c>
      <c r="I115" s="40">
        <v>216412</v>
      </c>
      <c r="J115" s="40">
        <v>210779</v>
      </c>
      <c r="K115" s="40">
        <v>1449</v>
      </c>
      <c r="L115" s="40">
        <v>772</v>
      </c>
      <c r="M115" s="40">
        <v>3412</v>
      </c>
    </row>
    <row r="116" spans="1:13" x14ac:dyDescent="0.25">
      <c r="A116" s="4">
        <v>38139</v>
      </c>
      <c r="B116" s="32">
        <v>1574</v>
      </c>
      <c r="C116" s="32">
        <v>1303</v>
      </c>
      <c r="D116" s="32">
        <v>64</v>
      </c>
      <c r="E116" s="32">
        <v>87</v>
      </c>
      <c r="F116" s="32">
        <v>120</v>
      </c>
      <c r="G116" s="41"/>
      <c r="H116" s="4">
        <v>38139</v>
      </c>
      <c r="I116" s="40">
        <v>228846</v>
      </c>
      <c r="J116" s="40">
        <v>204476</v>
      </c>
      <c r="K116" s="40">
        <v>6365</v>
      </c>
      <c r="L116" s="40">
        <v>6381</v>
      </c>
      <c r="M116" s="40">
        <v>11624</v>
      </c>
    </row>
    <row r="117" spans="1:13" x14ac:dyDescent="0.25">
      <c r="A117" s="4">
        <v>38169</v>
      </c>
      <c r="B117" s="32">
        <v>1308</v>
      </c>
      <c r="C117" s="32">
        <v>1109</v>
      </c>
      <c r="D117" s="32">
        <v>16</v>
      </c>
      <c r="E117" s="32">
        <v>30</v>
      </c>
      <c r="F117" s="32">
        <v>153</v>
      </c>
      <c r="G117" s="41"/>
      <c r="H117" s="4">
        <v>38169</v>
      </c>
      <c r="I117" s="40">
        <v>171318</v>
      </c>
      <c r="J117" s="40">
        <v>159120</v>
      </c>
      <c r="K117" s="40">
        <v>1734</v>
      </c>
      <c r="L117" s="40">
        <v>1808</v>
      </c>
      <c r="M117" s="40">
        <v>8656</v>
      </c>
    </row>
    <row r="118" spans="1:13" x14ac:dyDescent="0.25">
      <c r="A118" s="4">
        <v>38200</v>
      </c>
      <c r="B118" s="32">
        <v>1328</v>
      </c>
      <c r="C118" s="32">
        <v>1074</v>
      </c>
      <c r="D118" s="32">
        <v>26</v>
      </c>
      <c r="E118" s="32">
        <v>18</v>
      </c>
      <c r="F118" s="32">
        <v>210</v>
      </c>
      <c r="G118" s="41"/>
      <c r="H118" s="4">
        <v>38200</v>
      </c>
      <c r="I118" s="40">
        <v>182819</v>
      </c>
      <c r="J118" s="40">
        <v>166111</v>
      </c>
      <c r="K118" s="40">
        <v>2406</v>
      </c>
      <c r="L118" s="40">
        <v>1269</v>
      </c>
      <c r="M118" s="40">
        <v>13033</v>
      </c>
    </row>
    <row r="119" spans="1:13" x14ac:dyDescent="0.25">
      <c r="A119" s="4">
        <v>38231</v>
      </c>
      <c r="B119" s="32">
        <v>1406</v>
      </c>
      <c r="C119" s="32">
        <v>1047</v>
      </c>
      <c r="D119" s="32">
        <v>64</v>
      </c>
      <c r="E119" s="32">
        <v>43</v>
      </c>
      <c r="F119" s="32">
        <v>252</v>
      </c>
      <c r="G119" s="41"/>
      <c r="H119" s="4">
        <v>38231</v>
      </c>
      <c r="I119" s="40">
        <v>183778</v>
      </c>
      <c r="J119" s="40">
        <v>159968</v>
      </c>
      <c r="K119" s="40">
        <v>6576</v>
      </c>
      <c r="L119" s="40">
        <v>3159</v>
      </c>
      <c r="M119" s="40">
        <v>14075</v>
      </c>
    </row>
    <row r="120" spans="1:13" x14ac:dyDescent="0.25">
      <c r="A120" s="4">
        <v>38261</v>
      </c>
      <c r="B120" s="32">
        <v>1511</v>
      </c>
      <c r="C120" s="32">
        <v>1084</v>
      </c>
      <c r="D120" s="32">
        <v>38</v>
      </c>
      <c r="E120" s="32">
        <v>61</v>
      </c>
      <c r="F120" s="32">
        <v>328</v>
      </c>
      <c r="G120" s="41"/>
      <c r="H120" s="4">
        <v>38261</v>
      </c>
      <c r="I120" s="40">
        <v>193897</v>
      </c>
      <c r="J120" s="40">
        <v>170557</v>
      </c>
      <c r="K120" s="40">
        <v>3792</v>
      </c>
      <c r="L120" s="42">
        <v>2965</v>
      </c>
      <c r="M120" s="42">
        <v>16583</v>
      </c>
    </row>
    <row r="121" spans="1:13" x14ac:dyDescent="0.25">
      <c r="A121" s="4">
        <v>38292</v>
      </c>
      <c r="B121" s="32">
        <v>1341</v>
      </c>
      <c r="C121" s="32">
        <v>1015</v>
      </c>
      <c r="D121" s="32">
        <v>26</v>
      </c>
      <c r="E121" s="32">
        <v>34</v>
      </c>
      <c r="F121" s="32">
        <v>266</v>
      </c>
      <c r="G121" s="41"/>
      <c r="H121" s="4">
        <v>38292</v>
      </c>
      <c r="I121" s="40">
        <v>185111</v>
      </c>
      <c r="J121" s="40">
        <v>158011</v>
      </c>
      <c r="K121" s="40">
        <v>3193</v>
      </c>
      <c r="L121" s="40">
        <v>2378</v>
      </c>
      <c r="M121" s="40">
        <v>21529</v>
      </c>
    </row>
    <row r="122" spans="1:13" x14ac:dyDescent="0.25">
      <c r="A122" s="4">
        <v>38322</v>
      </c>
      <c r="B122" s="32">
        <v>799</v>
      </c>
      <c r="C122" s="32">
        <v>708</v>
      </c>
      <c r="D122" s="32">
        <v>18</v>
      </c>
      <c r="E122" s="32">
        <v>13</v>
      </c>
      <c r="F122" s="32">
        <v>60</v>
      </c>
      <c r="G122" s="41"/>
      <c r="H122" s="4">
        <v>38322</v>
      </c>
      <c r="I122" s="40">
        <v>117563</v>
      </c>
      <c r="J122" s="40">
        <v>109007</v>
      </c>
      <c r="K122" s="40">
        <v>2221</v>
      </c>
      <c r="L122" s="40">
        <v>1288</v>
      </c>
      <c r="M122" s="40">
        <v>5047</v>
      </c>
    </row>
    <row r="123" spans="1:13" x14ac:dyDescent="0.25">
      <c r="A123" s="4">
        <v>38353</v>
      </c>
      <c r="B123" s="32">
        <v>539</v>
      </c>
      <c r="C123" s="32">
        <v>433</v>
      </c>
      <c r="D123" s="32">
        <v>4</v>
      </c>
      <c r="E123" s="32">
        <v>7</v>
      </c>
      <c r="F123" s="32">
        <v>95</v>
      </c>
      <c r="G123" s="41"/>
      <c r="H123" s="4">
        <v>38353</v>
      </c>
      <c r="I123" s="40">
        <v>76936</v>
      </c>
      <c r="J123" s="40">
        <v>68810</v>
      </c>
      <c r="K123" s="40">
        <v>203</v>
      </c>
      <c r="L123" s="40">
        <v>581</v>
      </c>
      <c r="M123" s="40">
        <v>7342</v>
      </c>
    </row>
    <row r="124" spans="1:13" x14ac:dyDescent="0.25">
      <c r="A124" s="4">
        <v>38384</v>
      </c>
      <c r="B124" s="32">
        <v>896</v>
      </c>
      <c r="C124" s="32">
        <v>644</v>
      </c>
      <c r="D124" s="32">
        <v>34</v>
      </c>
      <c r="E124" s="32">
        <v>22</v>
      </c>
      <c r="F124" s="32">
        <v>196</v>
      </c>
      <c r="G124" s="41"/>
      <c r="H124" s="4">
        <v>38384</v>
      </c>
      <c r="I124" s="40">
        <v>125906</v>
      </c>
      <c r="J124" s="40">
        <v>104136</v>
      </c>
      <c r="K124" s="40">
        <v>3358</v>
      </c>
      <c r="L124" s="40">
        <v>1813</v>
      </c>
      <c r="M124" s="40">
        <v>16599</v>
      </c>
    </row>
    <row r="125" spans="1:13" x14ac:dyDescent="0.25">
      <c r="A125" s="4">
        <v>38412</v>
      </c>
      <c r="B125" s="32">
        <v>1744</v>
      </c>
      <c r="C125" s="32">
        <v>1262</v>
      </c>
      <c r="D125" s="32">
        <v>32</v>
      </c>
      <c r="E125" s="32">
        <v>59</v>
      </c>
      <c r="F125" s="32">
        <v>391</v>
      </c>
      <c r="G125" s="41"/>
      <c r="H125" s="4">
        <v>38412</v>
      </c>
      <c r="I125" s="40">
        <v>235333</v>
      </c>
      <c r="J125" s="40">
        <v>206455</v>
      </c>
      <c r="K125" s="40">
        <v>3068</v>
      </c>
      <c r="L125" s="40">
        <v>3913</v>
      </c>
      <c r="M125" s="40">
        <v>21897</v>
      </c>
    </row>
    <row r="126" spans="1:13" x14ac:dyDescent="0.25">
      <c r="A126" s="4">
        <v>38443</v>
      </c>
      <c r="B126" s="32">
        <v>1889</v>
      </c>
      <c r="C126" s="32">
        <v>1331</v>
      </c>
      <c r="D126" s="32">
        <v>34</v>
      </c>
      <c r="E126" s="32">
        <v>34</v>
      </c>
      <c r="F126" s="32">
        <v>490</v>
      </c>
      <c r="G126" s="43"/>
      <c r="H126" s="4">
        <v>38443</v>
      </c>
      <c r="I126" s="40">
        <v>251396</v>
      </c>
      <c r="J126" s="40">
        <v>212414</v>
      </c>
      <c r="K126" s="40">
        <v>1926</v>
      </c>
      <c r="L126" s="40">
        <v>2787</v>
      </c>
      <c r="M126" s="40">
        <v>34269</v>
      </c>
    </row>
    <row r="127" spans="1:13" x14ac:dyDescent="0.25">
      <c r="A127" s="4">
        <v>38473</v>
      </c>
      <c r="B127" s="32">
        <v>1521</v>
      </c>
      <c r="C127" s="32">
        <v>1194</v>
      </c>
      <c r="D127" s="32">
        <v>38</v>
      </c>
      <c r="E127" s="32">
        <v>51</v>
      </c>
      <c r="F127" s="32">
        <v>238</v>
      </c>
      <c r="G127" s="41"/>
      <c r="H127" s="4">
        <v>38473</v>
      </c>
      <c r="I127" s="40">
        <v>218231</v>
      </c>
      <c r="J127" s="40">
        <v>189901</v>
      </c>
      <c r="K127" s="40">
        <v>3965</v>
      </c>
      <c r="L127" s="40">
        <v>4273</v>
      </c>
      <c r="M127" s="40">
        <v>20092</v>
      </c>
    </row>
    <row r="128" spans="1:13" x14ac:dyDescent="0.25">
      <c r="A128" s="4">
        <v>38504</v>
      </c>
      <c r="B128" s="32">
        <v>1580</v>
      </c>
      <c r="C128" s="32">
        <v>1339</v>
      </c>
      <c r="D128" s="32">
        <v>36</v>
      </c>
      <c r="E128" s="32">
        <v>24</v>
      </c>
      <c r="F128" s="32">
        <v>181</v>
      </c>
      <c r="G128" s="41"/>
      <c r="H128" s="4">
        <v>38504</v>
      </c>
      <c r="I128" s="40">
        <v>234782</v>
      </c>
      <c r="J128" s="40">
        <v>212273</v>
      </c>
      <c r="K128" s="40">
        <v>4286</v>
      </c>
      <c r="L128" s="40">
        <v>1975</v>
      </c>
      <c r="M128" s="40">
        <v>16248</v>
      </c>
    </row>
    <row r="129" spans="1:13" x14ac:dyDescent="0.25">
      <c r="A129" s="4">
        <v>38534</v>
      </c>
      <c r="B129" s="32">
        <v>1609</v>
      </c>
      <c r="C129" s="32">
        <v>1168</v>
      </c>
      <c r="D129" s="32">
        <v>16</v>
      </c>
      <c r="E129" s="32">
        <v>115</v>
      </c>
      <c r="F129" s="32">
        <v>310</v>
      </c>
      <c r="G129" s="41"/>
      <c r="H129" s="4">
        <v>38534</v>
      </c>
      <c r="I129" s="40">
        <v>216488</v>
      </c>
      <c r="J129" s="40">
        <v>177504</v>
      </c>
      <c r="K129" s="40">
        <v>2067</v>
      </c>
      <c r="L129" s="40">
        <v>6630</v>
      </c>
      <c r="M129" s="40">
        <v>30287</v>
      </c>
    </row>
    <row r="130" spans="1:13" x14ac:dyDescent="0.25">
      <c r="A130" s="4">
        <v>38565</v>
      </c>
      <c r="B130" s="32">
        <v>1502</v>
      </c>
      <c r="C130" s="32">
        <v>1264</v>
      </c>
      <c r="D130" s="32">
        <v>20</v>
      </c>
      <c r="E130" s="32">
        <v>49</v>
      </c>
      <c r="F130" s="32">
        <v>169</v>
      </c>
      <c r="G130" s="41"/>
      <c r="H130" s="4">
        <v>38565</v>
      </c>
      <c r="I130" s="40">
        <v>226753</v>
      </c>
      <c r="J130" s="32">
        <v>206209</v>
      </c>
      <c r="K130" s="32">
        <v>2025</v>
      </c>
      <c r="L130" s="40">
        <v>3808</v>
      </c>
      <c r="M130" s="40">
        <v>14711</v>
      </c>
    </row>
    <row r="131" spans="1:13" x14ac:dyDescent="0.25">
      <c r="A131" s="4">
        <v>38596</v>
      </c>
      <c r="B131" s="32">
        <v>1742</v>
      </c>
      <c r="C131" s="32">
        <v>1263</v>
      </c>
      <c r="D131" s="32">
        <v>22</v>
      </c>
      <c r="E131" s="32">
        <v>28</v>
      </c>
      <c r="F131" s="32">
        <v>429</v>
      </c>
      <c r="G131" s="41"/>
      <c r="H131" s="4">
        <v>38596</v>
      </c>
      <c r="I131" s="40">
        <v>232480</v>
      </c>
      <c r="J131" s="32">
        <v>196729</v>
      </c>
      <c r="K131" s="32">
        <v>2092</v>
      </c>
      <c r="L131" s="40">
        <v>2505</v>
      </c>
      <c r="M131" s="40">
        <v>31154</v>
      </c>
    </row>
    <row r="132" spans="1:13" x14ac:dyDescent="0.25">
      <c r="A132" s="4">
        <v>38626</v>
      </c>
      <c r="B132" s="32">
        <v>1614</v>
      </c>
      <c r="C132" s="32">
        <v>1339</v>
      </c>
      <c r="D132" s="32">
        <v>52</v>
      </c>
      <c r="E132" s="32">
        <v>42</v>
      </c>
      <c r="F132" s="32">
        <v>181</v>
      </c>
      <c r="G132" s="41"/>
      <c r="H132" s="4">
        <v>38626</v>
      </c>
      <c r="I132" s="40">
        <v>240739</v>
      </c>
      <c r="J132" s="32">
        <v>219340</v>
      </c>
      <c r="K132" s="32">
        <v>4947</v>
      </c>
      <c r="L132" s="40">
        <v>2630</v>
      </c>
      <c r="M132" s="40">
        <v>13822</v>
      </c>
    </row>
    <row r="133" spans="1:13" x14ac:dyDescent="0.25">
      <c r="A133" s="4">
        <v>38657</v>
      </c>
      <c r="B133" s="32">
        <f t="shared" ref="B133:B164" si="0">SUM(C133:F133)</f>
        <v>1482</v>
      </c>
      <c r="C133" s="32">
        <v>1072</v>
      </c>
      <c r="D133" s="32">
        <v>14</v>
      </c>
      <c r="E133" s="32">
        <v>55</v>
      </c>
      <c r="F133" s="32">
        <v>341</v>
      </c>
      <c r="G133" s="41"/>
      <c r="H133" s="4">
        <v>38657</v>
      </c>
      <c r="I133" s="40">
        <f>SUM(J133:M133)</f>
        <v>211716</v>
      </c>
      <c r="J133" s="32">
        <v>176295</v>
      </c>
      <c r="K133" s="32">
        <v>1638</v>
      </c>
      <c r="L133" s="32">
        <v>4461</v>
      </c>
      <c r="M133" s="32">
        <v>29322</v>
      </c>
    </row>
    <row r="134" spans="1:13" x14ac:dyDescent="0.25">
      <c r="A134" s="4">
        <v>38687</v>
      </c>
      <c r="B134" s="32">
        <f t="shared" si="0"/>
        <v>608</v>
      </c>
      <c r="C134" s="32">
        <v>505</v>
      </c>
      <c r="D134" s="32">
        <v>12</v>
      </c>
      <c r="E134" s="32">
        <v>25</v>
      </c>
      <c r="F134" s="32">
        <v>66</v>
      </c>
      <c r="G134" s="41"/>
      <c r="H134" s="4">
        <v>38687</v>
      </c>
      <c r="I134" s="40">
        <f>SUM(J134:M134)</f>
        <v>90521</v>
      </c>
      <c r="J134" s="32">
        <v>83962</v>
      </c>
      <c r="K134" s="32">
        <v>1327</v>
      </c>
      <c r="L134" s="32">
        <v>1770</v>
      </c>
      <c r="M134" s="32">
        <v>3462</v>
      </c>
    </row>
    <row r="135" spans="1:13" x14ac:dyDescent="0.25">
      <c r="A135" s="4">
        <v>38718</v>
      </c>
      <c r="B135" s="32">
        <f t="shared" si="0"/>
        <v>786</v>
      </c>
      <c r="C135" s="32">
        <v>581</v>
      </c>
      <c r="D135" s="32">
        <v>16</v>
      </c>
      <c r="E135" s="32">
        <v>7</v>
      </c>
      <c r="F135" s="32">
        <v>182</v>
      </c>
      <c r="G135" s="41"/>
      <c r="H135" s="4">
        <v>38718</v>
      </c>
      <c r="I135" s="40">
        <v>128330</v>
      </c>
      <c r="J135" s="32">
        <v>122604</v>
      </c>
      <c r="K135" s="32">
        <v>1812</v>
      </c>
      <c r="L135" s="40">
        <v>693</v>
      </c>
      <c r="M135" s="40">
        <v>3221</v>
      </c>
    </row>
    <row r="136" spans="1:13" x14ac:dyDescent="0.25">
      <c r="A136" s="4">
        <v>38749</v>
      </c>
      <c r="B136" s="32">
        <f t="shared" si="0"/>
        <v>777</v>
      </c>
      <c r="C136" s="32">
        <v>597</v>
      </c>
      <c r="D136" s="32">
        <v>20</v>
      </c>
      <c r="E136" s="32">
        <v>7</v>
      </c>
      <c r="F136" s="32">
        <v>153</v>
      </c>
      <c r="G136" s="41"/>
      <c r="H136" s="4">
        <v>38749</v>
      </c>
      <c r="I136" s="40">
        <v>110109</v>
      </c>
      <c r="J136" s="32">
        <v>94575</v>
      </c>
      <c r="K136" s="32">
        <v>2613</v>
      </c>
      <c r="L136" s="40">
        <v>464</v>
      </c>
      <c r="M136" s="40">
        <v>12457</v>
      </c>
    </row>
    <row r="137" spans="1:13" x14ac:dyDescent="0.25">
      <c r="A137" s="4">
        <v>38777</v>
      </c>
      <c r="B137" s="32">
        <f t="shared" si="0"/>
        <v>1179</v>
      </c>
      <c r="C137" s="32">
        <v>1046</v>
      </c>
      <c r="D137" s="32">
        <v>18</v>
      </c>
      <c r="E137" s="32">
        <v>20</v>
      </c>
      <c r="F137" s="32">
        <v>95</v>
      </c>
      <c r="G137" s="41"/>
      <c r="H137" s="4">
        <v>38777</v>
      </c>
      <c r="I137" s="40">
        <v>110109</v>
      </c>
      <c r="J137" s="32">
        <v>173578</v>
      </c>
      <c r="K137" s="32">
        <v>2382</v>
      </c>
      <c r="L137" s="40">
        <v>1582</v>
      </c>
      <c r="M137" s="40">
        <v>4935</v>
      </c>
    </row>
    <row r="138" spans="1:13" x14ac:dyDescent="0.25">
      <c r="A138" s="4">
        <v>38808</v>
      </c>
      <c r="B138" s="32">
        <f t="shared" si="0"/>
        <v>1149</v>
      </c>
      <c r="C138" s="32">
        <v>1024</v>
      </c>
      <c r="D138" s="32">
        <v>50</v>
      </c>
      <c r="E138" s="32">
        <v>21</v>
      </c>
      <c r="F138" s="32">
        <v>54</v>
      </c>
      <c r="G138" s="41"/>
      <c r="H138" s="4">
        <v>38808</v>
      </c>
      <c r="I138" s="40">
        <f t="shared" ref="I138:I169" si="1">SUM(J138:M138)</f>
        <v>180961</v>
      </c>
      <c r="J138" s="32">
        <v>168745</v>
      </c>
      <c r="K138" s="32">
        <v>4837</v>
      </c>
      <c r="L138" s="40">
        <v>2193</v>
      </c>
      <c r="M138" s="40">
        <v>5186</v>
      </c>
    </row>
    <row r="139" spans="1:13" x14ac:dyDescent="0.25">
      <c r="A139" s="4">
        <v>38838</v>
      </c>
      <c r="B139" s="32">
        <f t="shared" si="0"/>
        <v>1315</v>
      </c>
      <c r="C139" s="32">
        <v>1116</v>
      </c>
      <c r="D139" s="32">
        <v>34</v>
      </c>
      <c r="E139" s="32">
        <v>46</v>
      </c>
      <c r="F139" s="32">
        <v>119</v>
      </c>
      <c r="G139" s="41"/>
      <c r="H139" s="4">
        <v>38838</v>
      </c>
      <c r="I139" s="40">
        <f t="shared" si="1"/>
        <v>193601</v>
      </c>
      <c r="J139" s="32">
        <v>178274</v>
      </c>
      <c r="K139" s="32">
        <v>4058</v>
      </c>
      <c r="L139" s="40">
        <v>3226</v>
      </c>
      <c r="M139" s="40">
        <v>8043</v>
      </c>
    </row>
    <row r="140" spans="1:13" x14ac:dyDescent="0.25">
      <c r="A140" s="4">
        <v>38869</v>
      </c>
      <c r="B140" s="32">
        <f t="shared" si="0"/>
        <v>1520</v>
      </c>
      <c r="C140" s="32">
        <v>1011</v>
      </c>
      <c r="D140" s="32">
        <v>28</v>
      </c>
      <c r="E140" s="32">
        <v>6</v>
      </c>
      <c r="F140" s="32">
        <v>475</v>
      </c>
      <c r="G140" s="41"/>
      <c r="H140" s="4">
        <v>38869</v>
      </c>
      <c r="I140" s="40">
        <f t="shared" si="1"/>
        <v>209415</v>
      </c>
      <c r="J140" s="32">
        <v>168488</v>
      </c>
      <c r="K140" s="32">
        <v>2997</v>
      </c>
      <c r="L140" s="40">
        <v>528</v>
      </c>
      <c r="M140" s="40">
        <v>37402</v>
      </c>
    </row>
    <row r="141" spans="1:13" x14ac:dyDescent="0.25">
      <c r="A141" s="4">
        <v>38899</v>
      </c>
      <c r="B141" s="32">
        <f t="shared" si="0"/>
        <v>1162</v>
      </c>
      <c r="C141" s="32">
        <v>915</v>
      </c>
      <c r="D141" s="32">
        <v>16</v>
      </c>
      <c r="E141" s="32">
        <v>26</v>
      </c>
      <c r="F141" s="32">
        <v>205</v>
      </c>
      <c r="G141" s="41"/>
      <c r="H141" s="4">
        <v>38899</v>
      </c>
      <c r="I141" s="40">
        <f t="shared" si="1"/>
        <v>179342</v>
      </c>
      <c r="J141" s="32">
        <v>151818</v>
      </c>
      <c r="K141" s="32">
        <v>1627</v>
      </c>
      <c r="L141" s="40">
        <v>3258</v>
      </c>
      <c r="M141" s="40">
        <v>22639</v>
      </c>
    </row>
    <row r="142" spans="1:13" x14ac:dyDescent="0.25">
      <c r="A142" s="4">
        <v>38930</v>
      </c>
      <c r="B142" s="32">
        <f t="shared" si="0"/>
        <v>1013</v>
      </c>
      <c r="C142" s="32">
        <v>843</v>
      </c>
      <c r="D142" s="32">
        <v>46</v>
      </c>
      <c r="E142" s="32">
        <v>40</v>
      </c>
      <c r="F142" s="32">
        <v>84</v>
      </c>
      <c r="G142" s="41"/>
      <c r="H142" s="4">
        <v>38930</v>
      </c>
      <c r="I142" s="40">
        <f t="shared" si="1"/>
        <v>154973</v>
      </c>
      <c r="J142" s="32">
        <v>139395</v>
      </c>
      <c r="K142" s="32">
        <v>5628</v>
      </c>
      <c r="L142" s="40">
        <v>3354</v>
      </c>
      <c r="M142" s="40">
        <v>6596</v>
      </c>
    </row>
    <row r="143" spans="1:13" x14ac:dyDescent="0.25">
      <c r="A143" s="4">
        <v>38961</v>
      </c>
      <c r="B143" s="32">
        <f t="shared" si="0"/>
        <v>943</v>
      </c>
      <c r="C143" s="32">
        <v>827</v>
      </c>
      <c r="D143" s="32">
        <v>16</v>
      </c>
      <c r="E143" s="32">
        <v>43</v>
      </c>
      <c r="F143" s="32">
        <v>57</v>
      </c>
      <c r="G143" s="41"/>
      <c r="H143" s="4">
        <v>38961</v>
      </c>
      <c r="I143" s="40">
        <f t="shared" si="1"/>
        <v>145081</v>
      </c>
      <c r="J143" s="32">
        <v>135949</v>
      </c>
      <c r="K143" s="32">
        <v>1994</v>
      </c>
      <c r="L143" s="40">
        <v>3147</v>
      </c>
      <c r="M143" s="40">
        <v>3991</v>
      </c>
    </row>
    <row r="144" spans="1:13" x14ac:dyDescent="0.25">
      <c r="A144" s="4">
        <v>38991</v>
      </c>
      <c r="B144" s="32">
        <f t="shared" si="0"/>
        <v>1294</v>
      </c>
      <c r="C144" s="32">
        <v>945</v>
      </c>
      <c r="D144" s="32">
        <v>72</v>
      </c>
      <c r="E144" s="32">
        <v>37</v>
      </c>
      <c r="F144" s="32">
        <v>240</v>
      </c>
      <c r="G144" s="41"/>
      <c r="H144" s="4">
        <v>38991</v>
      </c>
      <c r="I144" s="40">
        <f t="shared" si="1"/>
        <v>195103</v>
      </c>
      <c r="J144" s="32">
        <v>159089</v>
      </c>
      <c r="K144" s="32">
        <v>9327</v>
      </c>
      <c r="L144" s="40">
        <v>3145</v>
      </c>
      <c r="M144" s="40">
        <v>23542</v>
      </c>
    </row>
    <row r="145" spans="1:13" x14ac:dyDescent="0.25">
      <c r="A145" s="4">
        <v>39022</v>
      </c>
      <c r="B145" s="32">
        <f t="shared" si="0"/>
        <v>966</v>
      </c>
      <c r="C145" s="32">
        <v>620</v>
      </c>
      <c r="D145" s="32">
        <v>18</v>
      </c>
      <c r="E145" s="32">
        <v>19</v>
      </c>
      <c r="F145" s="32">
        <v>309</v>
      </c>
      <c r="G145" s="41"/>
      <c r="H145" s="4">
        <v>39022</v>
      </c>
      <c r="I145" s="40">
        <f t="shared" si="1"/>
        <v>146707</v>
      </c>
      <c r="J145" s="32">
        <v>106829</v>
      </c>
      <c r="K145" s="32">
        <v>2264</v>
      </c>
      <c r="L145" s="40">
        <v>1558</v>
      </c>
      <c r="M145" s="40">
        <v>36056</v>
      </c>
    </row>
    <row r="146" spans="1:13" x14ac:dyDescent="0.25">
      <c r="A146" s="4">
        <v>39052</v>
      </c>
      <c r="B146" s="32">
        <f t="shared" si="0"/>
        <v>733</v>
      </c>
      <c r="C146" s="32">
        <v>504</v>
      </c>
      <c r="D146" s="32">
        <v>18</v>
      </c>
      <c r="E146" s="32">
        <v>17</v>
      </c>
      <c r="F146" s="32">
        <v>194</v>
      </c>
      <c r="G146" s="41"/>
      <c r="H146" s="4">
        <v>39052</v>
      </c>
      <c r="I146" s="40">
        <f t="shared" si="1"/>
        <v>113256</v>
      </c>
      <c r="J146" s="32">
        <v>87553</v>
      </c>
      <c r="K146" s="32">
        <v>1756</v>
      </c>
      <c r="L146" s="40">
        <v>1564</v>
      </c>
      <c r="M146" s="40">
        <v>22383</v>
      </c>
    </row>
    <row r="147" spans="1:13" x14ac:dyDescent="0.25">
      <c r="A147" s="4">
        <v>39083</v>
      </c>
      <c r="B147" s="32">
        <f t="shared" si="0"/>
        <v>482</v>
      </c>
      <c r="C147" s="32">
        <v>410</v>
      </c>
      <c r="D147" s="32">
        <v>10</v>
      </c>
      <c r="E147" s="32">
        <v>18</v>
      </c>
      <c r="F147" s="32">
        <v>44</v>
      </c>
      <c r="G147" s="41"/>
      <c r="H147" s="4">
        <v>39083</v>
      </c>
      <c r="I147" s="40">
        <f t="shared" si="1"/>
        <v>71540</v>
      </c>
      <c r="J147" s="32">
        <v>64692</v>
      </c>
      <c r="K147" s="32">
        <v>1251</v>
      </c>
      <c r="L147" s="40">
        <v>990</v>
      </c>
      <c r="M147" s="40">
        <v>4607</v>
      </c>
    </row>
    <row r="148" spans="1:13" x14ac:dyDescent="0.25">
      <c r="A148" s="4">
        <v>39114</v>
      </c>
      <c r="B148" s="32">
        <f t="shared" si="0"/>
        <v>348</v>
      </c>
      <c r="C148" s="32">
        <v>319</v>
      </c>
      <c r="D148" s="32">
        <v>8</v>
      </c>
      <c r="E148" s="32">
        <v>8</v>
      </c>
      <c r="F148" s="32">
        <v>13</v>
      </c>
      <c r="G148" s="41"/>
      <c r="H148" s="4">
        <v>39114</v>
      </c>
      <c r="I148" s="40">
        <f t="shared" si="1"/>
        <v>56028</v>
      </c>
      <c r="J148" s="32">
        <v>53488</v>
      </c>
      <c r="K148" s="32">
        <v>857</v>
      </c>
      <c r="L148" s="40">
        <v>552</v>
      </c>
      <c r="M148" s="40">
        <v>1131</v>
      </c>
    </row>
    <row r="149" spans="1:13" x14ac:dyDescent="0.25">
      <c r="A149" s="4">
        <v>39142</v>
      </c>
      <c r="B149" s="32">
        <f t="shared" si="0"/>
        <v>1186</v>
      </c>
      <c r="C149" s="32">
        <v>785</v>
      </c>
      <c r="D149" s="32">
        <v>12</v>
      </c>
      <c r="E149" s="32">
        <v>23</v>
      </c>
      <c r="F149" s="32">
        <v>366</v>
      </c>
      <c r="G149" s="41"/>
      <c r="H149" s="4">
        <v>39142</v>
      </c>
      <c r="I149" s="40">
        <f t="shared" si="1"/>
        <v>177174</v>
      </c>
      <c r="J149" s="32">
        <v>138815</v>
      </c>
      <c r="K149" s="32">
        <v>1423</v>
      </c>
      <c r="L149" s="40">
        <v>2167</v>
      </c>
      <c r="M149" s="40">
        <v>34769</v>
      </c>
    </row>
    <row r="150" spans="1:13" x14ac:dyDescent="0.25">
      <c r="A150" s="4">
        <v>39173</v>
      </c>
      <c r="B150" s="32">
        <f t="shared" si="0"/>
        <v>1223</v>
      </c>
      <c r="C150" s="32">
        <v>933</v>
      </c>
      <c r="D150" s="32">
        <v>16</v>
      </c>
      <c r="E150" s="32">
        <v>99</v>
      </c>
      <c r="F150" s="32">
        <v>175</v>
      </c>
      <c r="G150" s="41"/>
      <c r="H150" s="4">
        <v>39173</v>
      </c>
      <c r="I150" s="40">
        <f t="shared" si="1"/>
        <v>199311</v>
      </c>
      <c r="J150" s="32">
        <v>166358</v>
      </c>
      <c r="K150" s="32">
        <v>1848</v>
      </c>
      <c r="L150" s="40">
        <v>10776</v>
      </c>
      <c r="M150" s="40">
        <v>20329</v>
      </c>
    </row>
    <row r="151" spans="1:13" x14ac:dyDescent="0.25">
      <c r="A151" s="4">
        <v>39203</v>
      </c>
      <c r="B151" s="32">
        <f t="shared" si="0"/>
        <v>1170</v>
      </c>
      <c r="C151" s="32">
        <v>950</v>
      </c>
      <c r="D151" s="32">
        <v>40</v>
      </c>
      <c r="E151" s="32">
        <v>23</v>
      </c>
      <c r="F151" s="32">
        <v>157</v>
      </c>
      <c r="G151" s="41"/>
      <c r="H151" s="4">
        <v>39203</v>
      </c>
      <c r="I151" s="40">
        <f t="shared" si="1"/>
        <v>195953</v>
      </c>
      <c r="J151" s="32">
        <v>166575</v>
      </c>
      <c r="K151" s="32">
        <v>5032</v>
      </c>
      <c r="L151" s="40">
        <v>2034</v>
      </c>
      <c r="M151" s="40">
        <v>22312</v>
      </c>
    </row>
    <row r="152" spans="1:13" x14ac:dyDescent="0.25">
      <c r="A152" s="4">
        <v>39234</v>
      </c>
      <c r="B152" s="32">
        <f t="shared" si="0"/>
        <v>1190</v>
      </c>
      <c r="C152" s="32">
        <v>970</v>
      </c>
      <c r="D152" s="32">
        <v>36</v>
      </c>
      <c r="E152" s="32">
        <v>25</v>
      </c>
      <c r="F152" s="32">
        <v>159</v>
      </c>
      <c r="G152" s="41"/>
      <c r="H152" s="4">
        <v>39234</v>
      </c>
      <c r="I152" s="40">
        <f t="shared" si="1"/>
        <v>186241</v>
      </c>
      <c r="J152" s="32">
        <v>166084</v>
      </c>
      <c r="K152" s="32">
        <v>3004</v>
      </c>
      <c r="L152" s="40">
        <v>2840</v>
      </c>
      <c r="M152" s="40">
        <v>14313</v>
      </c>
    </row>
    <row r="153" spans="1:13" x14ac:dyDescent="0.25">
      <c r="A153" s="4">
        <v>39264</v>
      </c>
      <c r="B153" s="32">
        <f t="shared" si="0"/>
        <v>1164</v>
      </c>
      <c r="C153" s="32">
        <v>853</v>
      </c>
      <c r="D153" s="32">
        <v>16</v>
      </c>
      <c r="E153" s="32">
        <v>11</v>
      </c>
      <c r="F153" s="32">
        <v>284</v>
      </c>
      <c r="G153" s="41"/>
      <c r="H153" s="4">
        <v>39264</v>
      </c>
      <c r="I153" s="40">
        <f t="shared" si="1"/>
        <v>178164</v>
      </c>
      <c r="J153" s="32">
        <v>151609</v>
      </c>
      <c r="K153" s="32">
        <v>1805</v>
      </c>
      <c r="L153" s="40">
        <v>849</v>
      </c>
      <c r="M153" s="40">
        <v>23901</v>
      </c>
    </row>
    <row r="154" spans="1:13" x14ac:dyDescent="0.25">
      <c r="A154" s="4">
        <v>39295</v>
      </c>
      <c r="B154" s="32">
        <f t="shared" si="0"/>
        <v>855</v>
      </c>
      <c r="C154" s="32">
        <v>804</v>
      </c>
      <c r="D154" s="32">
        <v>14</v>
      </c>
      <c r="E154" s="32">
        <v>31</v>
      </c>
      <c r="F154" s="32">
        <v>6</v>
      </c>
      <c r="G154" s="41"/>
      <c r="H154" s="4">
        <v>39295</v>
      </c>
      <c r="I154" s="40">
        <f t="shared" si="1"/>
        <v>143970</v>
      </c>
      <c r="J154" s="32">
        <v>139642</v>
      </c>
      <c r="K154" s="32">
        <v>1140</v>
      </c>
      <c r="L154" s="40">
        <v>2860</v>
      </c>
      <c r="M154" s="40">
        <v>328</v>
      </c>
    </row>
    <row r="155" spans="1:13" x14ac:dyDescent="0.25">
      <c r="A155" s="4">
        <v>39326</v>
      </c>
      <c r="B155" s="32">
        <f t="shared" si="0"/>
        <v>1060</v>
      </c>
      <c r="C155" s="32">
        <v>726</v>
      </c>
      <c r="D155" s="32">
        <v>22</v>
      </c>
      <c r="E155" s="32">
        <v>28</v>
      </c>
      <c r="F155" s="32">
        <v>284</v>
      </c>
      <c r="G155" s="41"/>
      <c r="H155" s="4">
        <v>39326</v>
      </c>
      <c r="I155" s="40">
        <f t="shared" si="1"/>
        <v>150112</v>
      </c>
      <c r="J155" s="32">
        <v>130951</v>
      </c>
      <c r="K155" s="32">
        <v>2476</v>
      </c>
      <c r="L155" s="40">
        <v>2442</v>
      </c>
      <c r="M155" s="40">
        <v>14243</v>
      </c>
    </row>
    <row r="156" spans="1:13" x14ac:dyDescent="0.25">
      <c r="A156" s="4">
        <v>39356</v>
      </c>
      <c r="B156" s="32">
        <f t="shared" si="0"/>
        <v>926</v>
      </c>
      <c r="C156" s="32">
        <v>728</v>
      </c>
      <c r="D156" s="32">
        <v>100</v>
      </c>
      <c r="E156" s="32">
        <v>35</v>
      </c>
      <c r="F156" s="32">
        <v>63</v>
      </c>
      <c r="G156" s="41"/>
      <c r="H156" s="4">
        <v>39356</v>
      </c>
      <c r="I156" s="40">
        <f t="shared" si="1"/>
        <v>148235</v>
      </c>
      <c r="J156" s="32">
        <v>130752</v>
      </c>
      <c r="K156" s="32">
        <v>8366</v>
      </c>
      <c r="L156" s="40">
        <v>2922</v>
      </c>
      <c r="M156" s="40">
        <v>6195</v>
      </c>
    </row>
    <row r="157" spans="1:13" x14ac:dyDescent="0.25">
      <c r="A157" s="4">
        <v>39387</v>
      </c>
      <c r="B157" s="32">
        <f t="shared" si="0"/>
        <v>753</v>
      </c>
      <c r="C157" s="32">
        <v>602</v>
      </c>
      <c r="D157" s="32">
        <v>20</v>
      </c>
      <c r="E157" s="32">
        <v>26</v>
      </c>
      <c r="F157" s="32">
        <v>105</v>
      </c>
      <c r="G157" s="41"/>
      <c r="H157" s="4">
        <v>39387</v>
      </c>
      <c r="I157" s="40">
        <f t="shared" si="1"/>
        <v>117334</v>
      </c>
      <c r="J157" s="44">
        <v>105819</v>
      </c>
      <c r="K157" s="32">
        <v>2168</v>
      </c>
      <c r="L157" s="32">
        <v>1967</v>
      </c>
      <c r="M157" s="32">
        <v>7380</v>
      </c>
    </row>
    <row r="158" spans="1:13" x14ac:dyDescent="0.25">
      <c r="A158" s="4">
        <v>39417</v>
      </c>
      <c r="B158" s="32">
        <f t="shared" si="0"/>
        <v>376</v>
      </c>
      <c r="C158" s="32">
        <v>302</v>
      </c>
      <c r="D158" s="32">
        <v>8</v>
      </c>
      <c r="E158" s="32">
        <v>0</v>
      </c>
      <c r="F158" s="32">
        <v>66</v>
      </c>
      <c r="G158" s="41"/>
      <c r="H158" s="4">
        <v>39417</v>
      </c>
      <c r="I158" s="40">
        <f t="shared" si="1"/>
        <v>63586</v>
      </c>
      <c r="J158" s="44">
        <v>57407</v>
      </c>
      <c r="K158" s="32">
        <v>878</v>
      </c>
      <c r="L158" s="32">
        <v>0</v>
      </c>
      <c r="M158" s="32">
        <v>5301</v>
      </c>
    </row>
    <row r="159" spans="1:13" x14ac:dyDescent="0.25">
      <c r="A159" s="4">
        <v>39448</v>
      </c>
      <c r="B159" s="32">
        <f t="shared" si="0"/>
        <v>504</v>
      </c>
      <c r="C159" s="32">
        <v>263</v>
      </c>
      <c r="D159" s="32">
        <v>6</v>
      </c>
      <c r="E159" s="32">
        <v>3</v>
      </c>
      <c r="F159" s="32">
        <v>232</v>
      </c>
      <c r="G159" s="41"/>
      <c r="H159" s="4">
        <v>39448</v>
      </c>
      <c r="I159" s="40">
        <f t="shared" si="1"/>
        <v>76530</v>
      </c>
      <c r="J159" s="44">
        <v>41218</v>
      </c>
      <c r="K159" s="32">
        <v>1538</v>
      </c>
      <c r="L159" s="32">
        <v>266</v>
      </c>
      <c r="M159" s="32">
        <v>33508</v>
      </c>
    </row>
    <row r="160" spans="1:13" x14ac:dyDescent="0.25">
      <c r="A160" s="4">
        <v>39479</v>
      </c>
      <c r="B160" s="32">
        <f t="shared" si="0"/>
        <v>277</v>
      </c>
      <c r="C160" s="32">
        <v>254</v>
      </c>
      <c r="D160" s="32">
        <v>8</v>
      </c>
      <c r="E160" s="32">
        <v>15</v>
      </c>
      <c r="F160" s="32">
        <v>0</v>
      </c>
      <c r="G160" s="41"/>
      <c r="H160" s="4">
        <v>39479</v>
      </c>
      <c r="I160" s="40">
        <f t="shared" si="1"/>
        <v>41928</v>
      </c>
      <c r="J160" s="44">
        <v>39364</v>
      </c>
      <c r="K160" s="32">
        <v>1058</v>
      </c>
      <c r="L160" s="32">
        <v>1506</v>
      </c>
      <c r="M160" s="32">
        <v>0</v>
      </c>
    </row>
    <row r="161" spans="1:13" x14ac:dyDescent="0.25">
      <c r="A161" s="4">
        <v>39508</v>
      </c>
      <c r="B161" s="32">
        <f t="shared" si="0"/>
        <v>630</v>
      </c>
      <c r="C161" s="32">
        <v>542</v>
      </c>
      <c r="D161" s="32">
        <v>8</v>
      </c>
      <c r="E161" s="32">
        <v>46</v>
      </c>
      <c r="F161" s="32">
        <v>34</v>
      </c>
      <c r="G161" s="41"/>
      <c r="H161" s="4">
        <v>39508</v>
      </c>
      <c r="I161" s="40">
        <f t="shared" si="1"/>
        <v>98841</v>
      </c>
      <c r="J161" s="32">
        <v>92679</v>
      </c>
      <c r="K161" s="32">
        <v>855</v>
      </c>
      <c r="L161" s="32">
        <v>2801</v>
      </c>
      <c r="M161" s="32">
        <v>2506</v>
      </c>
    </row>
    <row r="162" spans="1:13" x14ac:dyDescent="0.25">
      <c r="A162" s="4">
        <v>39539</v>
      </c>
      <c r="B162" s="32">
        <f t="shared" si="0"/>
        <v>848</v>
      </c>
      <c r="C162" s="32">
        <v>712</v>
      </c>
      <c r="D162" s="32">
        <v>14</v>
      </c>
      <c r="E162" s="32">
        <v>9</v>
      </c>
      <c r="F162" s="32">
        <v>113</v>
      </c>
      <c r="G162" s="41"/>
      <c r="H162" s="4">
        <v>39539</v>
      </c>
      <c r="I162" s="40">
        <f t="shared" si="1"/>
        <v>134539</v>
      </c>
      <c r="J162" s="32">
        <v>122291</v>
      </c>
      <c r="K162" s="32">
        <v>1569</v>
      </c>
      <c r="L162" s="32">
        <v>794</v>
      </c>
      <c r="M162" s="32">
        <v>9885</v>
      </c>
    </row>
    <row r="163" spans="1:13" x14ac:dyDescent="0.25">
      <c r="A163" s="4">
        <v>39569</v>
      </c>
      <c r="B163" s="32">
        <f t="shared" si="0"/>
        <v>839</v>
      </c>
      <c r="C163" s="32">
        <v>738</v>
      </c>
      <c r="D163" s="32">
        <v>12</v>
      </c>
      <c r="E163" s="32">
        <v>34</v>
      </c>
      <c r="F163" s="32">
        <v>55</v>
      </c>
      <c r="G163" s="41"/>
      <c r="H163" s="4">
        <v>39569</v>
      </c>
      <c r="I163" s="40">
        <f t="shared" si="1"/>
        <v>138222</v>
      </c>
      <c r="J163" s="32">
        <v>129096</v>
      </c>
      <c r="K163" s="32">
        <v>1021</v>
      </c>
      <c r="L163" s="32">
        <v>1899</v>
      </c>
      <c r="M163" s="32">
        <v>6206</v>
      </c>
    </row>
    <row r="164" spans="1:13" x14ac:dyDescent="0.25">
      <c r="A164" s="4">
        <v>39600</v>
      </c>
      <c r="B164" s="32">
        <f t="shared" si="0"/>
        <v>729</v>
      </c>
      <c r="C164" s="32">
        <v>474</v>
      </c>
      <c r="D164" s="32">
        <v>22</v>
      </c>
      <c r="E164" s="32">
        <v>3</v>
      </c>
      <c r="F164" s="32">
        <v>230</v>
      </c>
      <c r="G164" s="41"/>
      <c r="H164" s="4">
        <v>39600</v>
      </c>
      <c r="I164" s="40">
        <f t="shared" si="1"/>
        <v>110554</v>
      </c>
      <c r="J164" s="32">
        <v>87246</v>
      </c>
      <c r="K164" s="32">
        <v>2082</v>
      </c>
      <c r="L164" s="32">
        <v>243</v>
      </c>
      <c r="M164" s="32">
        <v>20983</v>
      </c>
    </row>
    <row r="165" spans="1:13" x14ac:dyDescent="0.25">
      <c r="A165" s="4">
        <v>39630</v>
      </c>
      <c r="B165" s="32">
        <f t="shared" ref="B165:B196" si="2">SUM(C165:F165)</f>
        <v>629</v>
      </c>
      <c r="C165" s="32">
        <v>499</v>
      </c>
      <c r="D165" s="32">
        <v>34</v>
      </c>
      <c r="E165" s="32">
        <v>30</v>
      </c>
      <c r="F165" s="32">
        <v>66</v>
      </c>
      <c r="G165" s="41"/>
      <c r="H165" s="4">
        <v>39630</v>
      </c>
      <c r="I165" s="40">
        <f t="shared" si="1"/>
        <v>100267</v>
      </c>
      <c r="J165" s="32">
        <v>85480</v>
      </c>
      <c r="K165" s="32">
        <v>2821</v>
      </c>
      <c r="L165" s="32">
        <v>2138</v>
      </c>
      <c r="M165" s="32">
        <v>9828</v>
      </c>
    </row>
    <row r="166" spans="1:13" x14ac:dyDescent="0.25">
      <c r="A166" s="4">
        <v>39661</v>
      </c>
      <c r="B166" s="32">
        <f t="shared" si="2"/>
        <v>663</v>
      </c>
      <c r="C166" s="32">
        <v>509</v>
      </c>
      <c r="D166" s="32">
        <v>38</v>
      </c>
      <c r="E166" s="32">
        <v>20</v>
      </c>
      <c r="F166" s="32">
        <v>96</v>
      </c>
      <c r="G166" s="41"/>
      <c r="H166" s="4">
        <v>39661</v>
      </c>
      <c r="I166" s="40">
        <f t="shared" si="1"/>
        <v>102912</v>
      </c>
      <c r="J166" s="32">
        <v>89383</v>
      </c>
      <c r="K166" s="32">
        <v>3837</v>
      </c>
      <c r="L166" s="32">
        <v>1431</v>
      </c>
      <c r="M166" s="32">
        <v>8261</v>
      </c>
    </row>
    <row r="167" spans="1:13" x14ac:dyDescent="0.25">
      <c r="A167" s="4">
        <v>39692</v>
      </c>
      <c r="B167" s="32">
        <f t="shared" si="2"/>
        <v>729</v>
      </c>
      <c r="C167" s="32">
        <v>573</v>
      </c>
      <c r="D167" s="32">
        <v>12</v>
      </c>
      <c r="E167" s="32">
        <v>12</v>
      </c>
      <c r="F167" s="32">
        <v>132</v>
      </c>
      <c r="G167" s="41"/>
      <c r="H167" s="4">
        <v>39692</v>
      </c>
      <c r="I167" s="40">
        <f t="shared" si="1"/>
        <v>115509</v>
      </c>
      <c r="J167" s="44">
        <v>104130</v>
      </c>
      <c r="K167" s="32">
        <v>1457</v>
      </c>
      <c r="L167" s="32">
        <v>596</v>
      </c>
      <c r="M167" s="32">
        <v>9326</v>
      </c>
    </row>
    <row r="168" spans="1:13" x14ac:dyDescent="0.25">
      <c r="A168" s="4">
        <v>39722</v>
      </c>
      <c r="B168" s="32">
        <f t="shared" si="2"/>
        <v>1056</v>
      </c>
      <c r="C168" s="32">
        <v>542</v>
      </c>
      <c r="D168" s="32">
        <v>12</v>
      </c>
      <c r="E168" s="32">
        <v>20</v>
      </c>
      <c r="F168" s="32">
        <v>482</v>
      </c>
      <c r="G168" s="41"/>
      <c r="H168" s="4">
        <v>39722</v>
      </c>
      <c r="I168" s="40">
        <f t="shared" si="1"/>
        <v>144169</v>
      </c>
      <c r="J168" s="44">
        <v>95846</v>
      </c>
      <c r="K168" s="32">
        <v>1422</v>
      </c>
      <c r="L168" s="32">
        <v>1458</v>
      </c>
      <c r="M168" s="32">
        <v>45443</v>
      </c>
    </row>
    <row r="169" spans="1:13" x14ac:dyDescent="0.25">
      <c r="A169" s="4">
        <v>39753</v>
      </c>
      <c r="B169" s="32">
        <f t="shared" si="2"/>
        <v>538</v>
      </c>
      <c r="C169" s="32">
        <v>304</v>
      </c>
      <c r="D169" s="32">
        <v>6</v>
      </c>
      <c r="E169" s="32">
        <v>0</v>
      </c>
      <c r="F169" s="32">
        <v>228</v>
      </c>
      <c r="G169" s="41"/>
      <c r="H169" s="4">
        <v>39753</v>
      </c>
      <c r="I169" s="40">
        <f t="shared" si="1"/>
        <v>76530</v>
      </c>
      <c r="J169" s="32">
        <v>54040</v>
      </c>
      <c r="K169" s="32">
        <v>502</v>
      </c>
      <c r="L169" s="32">
        <v>0</v>
      </c>
      <c r="M169" s="32">
        <v>21988</v>
      </c>
    </row>
    <row r="170" spans="1:13" x14ac:dyDescent="0.25">
      <c r="A170" s="4">
        <v>39783</v>
      </c>
      <c r="B170" s="32">
        <f t="shared" si="2"/>
        <v>254</v>
      </c>
      <c r="C170" s="32">
        <v>155</v>
      </c>
      <c r="D170" s="32">
        <v>2</v>
      </c>
      <c r="E170" s="32">
        <v>9</v>
      </c>
      <c r="F170" s="32">
        <v>88</v>
      </c>
      <c r="G170" s="41"/>
      <c r="H170" s="4">
        <v>39783</v>
      </c>
      <c r="I170" s="40">
        <f t="shared" ref="I170:I201" si="3">SUM(J170:M170)</f>
        <v>41101</v>
      </c>
      <c r="J170" s="32">
        <v>30297</v>
      </c>
      <c r="K170" s="32">
        <v>180</v>
      </c>
      <c r="L170" s="32">
        <v>650</v>
      </c>
      <c r="M170" s="32">
        <v>9974</v>
      </c>
    </row>
    <row r="171" spans="1:13" x14ac:dyDescent="0.25">
      <c r="A171" s="4">
        <v>39814</v>
      </c>
      <c r="B171" s="32">
        <f t="shared" si="2"/>
        <v>138</v>
      </c>
      <c r="C171" s="32">
        <v>117</v>
      </c>
      <c r="D171" s="32">
        <v>2</v>
      </c>
      <c r="E171" s="32">
        <v>4</v>
      </c>
      <c r="F171" s="32">
        <v>15</v>
      </c>
      <c r="G171" s="41"/>
      <c r="H171" s="4">
        <v>39814</v>
      </c>
      <c r="I171" s="40">
        <f t="shared" si="3"/>
        <v>20587</v>
      </c>
      <c r="J171" s="32">
        <v>19440</v>
      </c>
      <c r="K171" s="32">
        <v>239</v>
      </c>
      <c r="L171" s="32">
        <v>268</v>
      </c>
      <c r="M171" s="32">
        <v>640</v>
      </c>
    </row>
    <row r="172" spans="1:13" x14ac:dyDescent="0.25">
      <c r="A172" s="4">
        <v>39845</v>
      </c>
      <c r="B172" s="32">
        <f t="shared" si="2"/>
        <v>183</v>
      </c>
      <c r="C172" s="32">
        <v>173</v>
      </c>
      <c r="D172" s="32">
        <v>6</v>
      </c>
      <c r="E172" s="32">
        <v>4</v>
      </c>
      <c r="F172" s="32">
        <v>0</v>
      </c>
      <c r="G172" s="41"/>
      <c r="H172" s="4">
        <v>39845</v>
      </c>
      <c r="I172" s="40">
        <f t="shared" si="3"/>
        <v>32235</v>
      </c>
      <c r="J172" s="32">
        <v>31364</v>
      </c>
      <c r="K172" s="32">
        <v>581</v>
      </c>
      <c r="L172" s="32">
        <v>290</v>
      </c>
      <c r="M172" s="32">
        <v>0</v>
      </c>
    </row>
    <row r="173" spans="1:13" x14ac:dyDescent="0.25">
      <c r="A173" s="4">
        <v>39873</v>
      </c>
      <c r="B173" s="32">
        <f t="shared" si="2"/>
        <v>415</v>
      </c>
      <c r="C173" s="32">
        <v>382</v>
      </c>
      <c r="D173" s="32">
        <v>14</v>
      </c>
      <c r="E173" s="32">
        <v>7</v>
      </c>
      <c r="F173" s="32">
        <v>12</v>
      </c>
      <c r="G173" s="41"/>
      <c r="H173" s="4">
        <v>39873</v>
      </c>
      <c r="I173" s="40">
        <f t="shared" si="3"/>
        <v>73076</v>
      </c>
      <c r="J173" s="32">
        <v>69988</v>
      </c>
      <c r="K173" s="32">
        <v>1456</v>
      </c>
      <c r="L173" s="32">
        <v>542</v>
      </c>
      <c r="M173" s="32">
        <v>1090</v>
      </c>
    </row>
    <row r="174" spans="1:13" x14ac:dyDescent="0.25">
      <c r="A174" s="4">
        <v>39904</v>
      </c>
      <c r="B174" s="32">
        <f t="shared" si="2"/>
        <v>555</v>
      </c>
      <c r="C174" s="32">
        <v>525</v>
      </c>
      <c r="D174" s="32">
        <v>18</v>
      </c>
      <c r="E174" s="32">
        <v>12</v>
      </c>
      <c r="F174" s="32">
        <v>0</v>
      </c>
      <c r="G174" s="41"/>
      <c r="H174" s="4">
        <v>39904</v>
      </c>
      <c r="I174" s="40">
        <f t="shared" si="3"/>
        <v>92073</v>
      </c>
      <c r="J174" s="32">
        <v>89481</v>
      </c>
      <c r="K174" s="32">
        <v>1880</v>
      </c>
      <c r="L174" s="32">
        <v>712</v>
      </c>
      <c r="M174" s="32">
        <v>0</v>
      </c>
    </row>
    <row r="175" spans="1:13" x14ac:dyDescent="0.25">
      <c r="A175" s="4">
        <v>39934</v>
      </c>
      <c r="B175" s="32">
        <f t="shared" si="2"/>
        <v>617</v>
      </c>
      <c r="C175" s="32">
        <v>560</v>
      </c>
      <c r="D175" s="32">
        <v>14</v>
      </c>
      <c r="E175" s="32">
        <v>19</v>
      </c>
      <c r="F175" s="32">
        <v>24</v>
      </c>
      <c r="G175" s="41"/>
      <c r="H175" s="4">
        <v>39934</v>
      </c>
      <c r="I175" s="40">
        <f t="shared" si="3"/>
        <v>103951</v>
      </c>
      <c r="J175" s="32">
        <v>99191</v>
      </c>
      <c r="K175" s="32">
        <v>1390</v>
      </c>
      <c r="L175" s="32">
        <v>1333</v>
      </c>
      <c r="M175" s="32">
        <v>2037</v>
      </c>
    </row>
    <row r="176" spans="1:13" x14ac:dyDescent="0.25">
      <c r="A176" s="4">
        <v>39965</v>
      </c>
      <c r="B176" s="32">
        <f t="shared" si="2"/>
        <v>801</v>
      </c>
      <c r="C176" s="32">
        <v>636</v>
      </c>
      <c r="D176" s="32">
        <v>22</v>
      </c>
      <c r="E176" s="32">
        <v>36</v>
      </c>
      <c r="F176" s="32">
        <v>107</v>
      </c>
      <c r="G176" s="41"/>
      <c r="H176" s="4">
        <v>39965</v>
      </c>
      <c r="I176" s="40">
        <f t="shared" si="3"/>
        <v>128711</v>
      </c>
      <c r="J176" s="32">
        <v>114541</v>
      </c>
      <c r="K176" s="32">
        <v>1913</v>
      </c>
      <c r="L176" s="32">
        <v>2594</v>
      </c>
      <c r="M176" s="32">
        <v>9663</v>
      </c>
    </row>
    <row r="177" spans="1:13" x14ac:dyDescent="0.25">
      <c r="A177" s="4">
        <v>39995</v>
      </c>
      <c r="B177" s="32">
        <f t="shared" si="2"/>
        <v>656</v>
      </c>
      <c r="C177" s="32">
        <v>608</v>
      </c>
      <c r="D177" s="32">
        <v>18</v>
      </c>
      <c r="E177" s="32">
        <v>15</v>
      </c>
      <c r="F177" s="32">
        <v>15</v>
      </c>
      <c r="G177" s="41"/>
      <c r="H177" s="4">
        <v>39995</v>
      </c>
      <c r="I177" s="40">
        <f t="shared" si="3"/>
        <v>123822</v>
      </c>
      <c r="J177" s="32">
        <v>109261</v>
      </c>
      <c r="K177" s="32">
        <v>1758</v>
      </c>
      <c r="L177" s="32">
        <v>970</v>
      </c>
      <c r="M177" s="32">
        <v>11833</v>
      </c>
    </row>
    <row r="178" spans="1:13" x14ac:dyDescent="0.25">
      <c r="A178" s="4">
        <v>40026</v>
      </c>
      <c r="B178" s="32">
        <f t="shared" si="2"/>
        <v>593</v>
      </c>
      <c r="C178" s="32">
        <v>566</v>
      </c>
      <c r="D178" s="32">
        <v>10</v>
      </c>
      <c r="E178" s="32">
        <v>12</v>
      </c>
      <c r="F178" s="32">
        <v>5</v>
      </c>
      <c r="G178" s="41"/>
      <c r="H178" s="4">
        <v>40026</v>
      </c>
      <c r="I178" s="40">
        <f t="shared" si="3"/>
        <v>104822</v>
      </c>
      <c r="J178" s="32">
        <v>101738</v>
      </c>
      <c r="K178" s="32">
        <v>1617</v>
      </c>
      <c r="L178" s="32">
        <v>1164</v>
      </c>
      <c r="M178" s="32">
        <v>303</v>
      </c>
    </row>
    <row r="179" spans="1:13" x14ac:dyDescent="0.25">
      <c r="A179" s="4">
        <v>40057</v>
      </c>
      <c r="B179" s="32">
        <f t="shared" si="2"/>
        <v>894</v>
      </c>
      <c r="C179" s="32">
        <v>559</v>
      </c>
      <c r="D179" s="32">
        <v>44</v>
      </c>
      <c r="E179" s="32">
        <v>34</v>
      </c>
      <c r="F179" s="32">
        <v>257</v>
      </c>
      <c r="G179" s="41"/>
      <c r="H179" s="4">
        <v>40057</v>
      </c>
      <c r="I179" s="40">
        <f t="shared" si="3"/>
        <v>143019</v>
      </c>
      <c r="J179" s="32">
        <v>102678</v>
      </c>
      <c r="K179" s="32">
        <v>4305</v>
      </c>
      <c r="L179" s="32">
        <v>3373</v>
      </c>
      <c r="M179" s="32">
        <v>32663</v>
      </c>
    </row>
    <row r="180" spans="1:13" x14ac:dyDescent="0.25">
      <c r="A180" s="4">
        <v>40087</v>
      </c>
      <c r="B180" s="32">
        <f t="shared" si="2"/>
        <v>1047</v>
      </c>
      <c r="C180" s="32">
        <v>500</v>
      </c>
      <c r="D180" s="32">
        <v>8</v>
      </c>
      <c r="E180" s="32">
        <v>6</v>
      </c>
      <c r="F180" s="32">
        <v>533</v>
      </c>
      <c r="G180" s="41"/>
      <c r="H180" s="4">
        <v>40087</v>
      </c>
      <c r="I180" s="40">
        <f t="shared" si="3"/>
        <v>129465</v>
      </c>
      <c r="J180" s="32">
        <v>89624</v>
      </c>
      <c r="K180" s="32">
        <v>765</v>
      </c>
      <c r="L180" s="32">
        <v>517</v>
      </c>
      <c r="M180" s="32">
        <v>38559</v>
      </c>
    </row>
    <row r="181" spans="1:13" x14ac:dyDescent="0.25">
      <c r="A181" s="4">
        <v>40118</v>
      </c>
      <c r="B181" s="32">
        <f t="shared" si="2"/>
        <v>591</v>
      </c>
      <c r="C181" s="32">
        <v>455</v>
      </c>
      <c r="D181" s="32">
        <v>8</v>
      </c>
      <c r="E181" s="32">
        <v>7</v>
      </c>
      <c r="F181" s="32">
        <v>121</v>
      </c>
      <c r="G181" s="41"/>
      <c r="H181" s="4">
        <v>40118</v>
      </c>
      <c r="I181" s="40">
        <f t="shared" si="3"/>
        <v>93744</v>
      </c>
      <c r="J181" s="32">
        <v>79644</v>
      </c>
      <c r="K181" s="32">
        <v>1051</v>
      </c>
      <c r="L181" s="32">
        <v>1361</v>
      </c>
      <c r="M181" s="32">
        <v>11688</v>
      </c>
    </row>
    <row r="182" spans="1:13" x14ac:dyDescent="0.25">
      <c r="A182" s="4">
        <v>40148</v>
      </c>
      <c r="B182" s="32">
        <f t="shared" si="2"/>
        <v>467</v>
      </c>
      <c r="C182" s="32">
        <v>288</v>
      </c>
      <c r="D182" s="32">
        <v>4</v>
      </c>
      <c r="E182" s="32">
        <v>47</v>
      </c>
      <c r="F182" s="32">
        <v>128</v>
      </c>
      <c r="G182" s="41"/>
      <c r="H182" s="4">
        <v>40148</v>
      </c>
      <c r="I182" s="40">
        <f t="shared" si="3"/>
        <v>68661</v>
      </c>
      <c r="J182" s="32">
        <v>54472</v>
      </c>
      <c r="K182" s="32">
        <v>622</v>
      </c>
      <c r="L182" s="32">
        <v>4222</v>
      </c>
      <c r="M182" s="32">
        <v>9345</v>
      </c>
    </row>
    <row r="183" spans="1:13" x14ac:dyDescent="0.25">
      <c r="A183" s="4">
        <v>40179</v>
      </c>
      <c r="B183" s="32">
        <f t="shared" si="2"/>
        <v>195</v>
      </c>
      <c r="C183" s="32">
        <v>181</v>
      </c>
      <c r="D183" s="32">
        <v>14</v>
      </c>
      <c r="E183" s="32">
        <v>0</v>
      </c>
      <c r="F183" s="32">
        <v>0</v>
      </c>
      <c r="G183" s="41"/>
      <c r="H183" s="4">
        <v>40179</v>
      </c>
      <c r="I183" s="40">
        <f t="shared" si="3"/>
        <v>32480</v>
      </c>
      <c r="J183" s="32">
        <v>31188</v>
      </c>
      <c r="K183" s="32">
        <v>1292</v>
      </c>
      <c r="L183" s="32">
        <v>0</v>
      </c>
      <c r="M183" s="32">
        <v>0</v>
      </c>
    </row>
    <row r="184" spans="1:13" x14ac:dyDescent="0.25">
      <c r="A184" s="4">
        <v>40210</v>
      </c>
      <c r="B184" s="32">
        <f t="shared" si="2"/>
        <v>350</v>
      </c>
      <c r="C184" s="32">
        <v>270</v>
      </c>
      <c r="D184" s="32">
        <v>20</v>
      </c>
      <c r="E184" s="32">
        <v>42</v>
      </c>
      <c r="F184" s="32">
        <v>18</v>
      </c>
      <c r="G184" s="41"/>
      <c r="H184" s="4">
        <v>40210</v>
      </c>
      <c r="I184" s="40">
        <f t="shared" si="3"/>
        <v>60616</v>
      </c>
      <c r="J184" s="32">
        <v>48609</v>
      </c>
      <c r="K184" s="32">
        <v>2808</v>
      </c>
      <c r="L184" s="32">
        <v>6005</v>
      </c>
      <c r="M184" s="32">
        <v>3194</v>
      </c>
    </row>
    <row r="185" spans="1:13" x14ac:dyDescent="0.25">
      <c r="A185" s="4">
        <v>40238</v>
      </c>
      <c r="B185" s="32">
        <f t="shared" si="2"/>
        <v>820</v>
      </c>
      <c r="C185" s="32">
        <v>626</v>
      </c>
      <c r="D185" s="32">
        <v>30</v>
      </c>
      <c r="E185" s="32">
        <v>12</v>
      </c>
      <c r="F185" s="32">
        <v>152</v>
      </c>
      <c r="G185" s="41"/>
      <c r="H185" s="4">
        <v>40238</v>
      </c>
      <c r="I185" s="40">
        <f t="shared" si="3"/>
        <v>132839</v>
      </c>
      <c r="J185" s="32">
        <v>110287</v>
      </c>
      <c r="K185" s="32">
        <v>2931</v>
      </c>
      <c r="L185" s="32">
        <v>1193</v>
      </c>
      <c r="M185" s="32">
        <v>18428</v>
      </c>
    </row>
    <row r="186" spans="1:13" x14ac:dyDescent="0.25">
      <c r="A186" s="4">
        <v>40269</v>
      </c>
      <c r="B186" s="32">
        <f t="shared" si="2"/>
        <v>872</v>
      </c>
      <c r="C186" s="32">
        <v>680</v>
      </c>
      <c r="D186" s="32">
        <v>34</v>
      </c>
      <c r="E186" s="32">
        <v>4</v>
      </c>
      <c r="F186" s="32">
        <v>154</v>
      </c>
      <c r="G186" s="41"/>
      <c r="H186" s="4">
        <v>40269</v>
      </c>
      <c r="I186" s="40">
        <f t="shared" si="3"/>
        <v>148155</v>
      </c>
      <c r="J186" s="32">
        <v>126911</v>
      </c>
      <c r="K186" s="32">
        <v>3501</v>
      </c>
      <c r="L186" s="32">
        <v>284</v>
      </c>
      <c r="M186" s="32">
        <v>17459</v>
      </c>
    </row>
    <row r="187" spans="1:13" x14ac:dyDescent="0.25">
      <c r="A187" s="4">
        <v>40299</v>
      </c>
      <c r="B187" s="32">
        <f t="shared" si="2"/>
        <v>681</v>
      </c>
      <c r="C187" s="32">
        <v>546</v>
      </c>
      <c r="D187" s="32">
        <v>26</v>
      </c>
      <c r="E187" s="32">
        <v>48</v>
      </c>
      <c r="F187" s="32">
        <v>61</v>
      </c>
      <c r="G187" s="41"/>
      <c r="H187" s="4">
        <v>40299</v>
      </c>
      <c r="I187" s="40">
        <f t="shared" si="3"/>
        <v>105570</v>
      </c>
      <c r="J187" s="32">
        <v>94370</v>
      </c>
      <c r="K187" s="32">
        <v>2130</v>
      </c>
      <c r="L187" s="32">
        <v>4490</v>
      </c>
      <c r="M187" s="32">
        <v>4580</v>
      </c>
    </row>
    <row r="188" spans="1:13" x14ac:dyDescent="0.25">
      <c r="A188" s="4">
        <v>40330</v>
      </c>
      <c r="B188" s="32">
        <f t="shared" si="2"/>
        <v>795</v>
      </c>
      <c r="C188" s="32">
        <v>700</v>
      </c>
      <c r="D188" s="32">
        <v>6</v>
      </c>
      <c r="E188" s="32">
        <v>40</v>
      </c>
      <c r="F188" s="32">
        <v>49</v>
      </c>
      <c r="G188" s="41"/>
      <c r="H188" s="4">
        <v>40330</v>
      </c>
      <c r="I188" s="40">
        <f t="shared" si="3"/>
        <v>137519</v>
      </c>
      <c r="J188" s="32">
        <v>129061</v>
      </c>
      <c r="K188" s="32">
        <v>735</v>
      </c>
      <c r="L188" s="32">
        <v>4676</v>
      </c>
      <c r="M188" s="32">
        <v>3047</v>
      </c>
    </row>
    <row r="189" spans="1:13" x14ac:dyDescent="0.25">
      <c r="A189" s="4">
        <v>40360</v>
      </c>
      <c r="B189" s="32">
        <f t="shared" si="2"/>
        <v>667</v>
      </c>
      <c r="C189" s="32">
        <v>496</v>
      </c>
      <c r="D189" s="32">
        <v>16</v>
      </c>
      <c r="E189" s="32">
        <v>0</v>
      </c>
      <c r="F189" s="32">
        <v>155</v>
      </c>
      <c r="G189" s="41"/>
      <c r="H189" s="4">
        <v>40360</v>
      </c>
      <c r="I189" s="40">
        <f t="shared" si="3"/>
        <v>100735</v>
      </c>
      <c r="J189" s="32">
        <v>87604</v>
      </c>
      <c r="K189" s="32">
        <v>1538</v>
      </c>
      <c r="L189" s="32">
        <v>0</v>
      </c>
      <c r="M189" s="32">
        <v>11593</v>
      </c>
    </row>
    <row r="190" spans="1:13" x14ac:dyDescent="0.25">
      <c r="A190" s="4">
        <v>40391</v>
      </c>
      <c r="B190" s="32">
        <f t="shared" si="2"/>
        <v>525</v>
      </c>
      <c r="C190" s="32">
        <v>463</v>
      </c>
      <c r="D190" s="32">
        <v>10</v>
      </c>
      <c r="E190" s="32">
        <v>11</v>
      </c>
      <c r="F190" s="32">
        <v>41</v>
      </c>
      <c r="G190" s="41"/>
      <c r="H190" s="4">
        <v>40391</v>
      </c>
      <c r="I190" s="40">
        <f t="shared" si="3"/>
        <v>92858</v>
      </c>
      <c r="J190" s="32">
        <v>88166</v>
      </c>
      <c r="K190" s="32">
        <v>866</v>
      </c>
      <c r="L190" s="32">
        <v>743</v>
      </c>
      <c r="M190" s="32">
        <v>3083</v>
      </c>
    </row>
    <row r="191" spans="1:13" x14ac:dyDescent="0.25">
      <c r="A191" s="4">
        <v>40422</v>
      </c>
      <c r="B191" s="32">
        <f t="shared" si="2"/>
        <v>692</v>
      </c>
      <c r="C191" s="32">
        <v>514</v>
      </c>
      <c r="D191" s="32">
        <v>12</v>
      </c>
      <c r="E191" s="32">
        <v>3</v>
      </c>
      <c r="F191" s="32">
        <v>163</v>
      </c>
      <c r="G191" s="41"/>
      <c r="H191" s="4">
        <v>40422</v>
      </c>
      <c r="I191" s="40">
        <f t="shared" si="3"/>
        <v>105317</v>
      </c>
      <c r="J191" s="40">
        <v>85263</v>
      </c>
      <c r="K191" s="40">
        <v>1242</v>
      </c>
      <c r="L191" s="40">
        <v>260</v>
      </c>
      <c r="M191" s="40">
        <v>18552</v>
      </c>
    </row>
    <row r="192" spans="1:13" x14ac:dyDescent="0.25">
      <c r="A192" s="4">
        <v>40452</v>
      </c>
      <c r="B192" s="32">
        <f t="shared" si="2"/>
        <v>668</v>
      </c>
      <c r="C192" s="32">
        <v>578</v>
      </c>
      <c r="D192" s="32">
        <v>16</v>
      </c>
      <c r="E192" s="32">
        <v>4</v>
      </c>
      <c r="F192" s="32">
        <v>70</v>
      </c>
      <c r="G192" s="41"/>
      <c r="H192" s="4">
        <v>40452</v>
      </c>
      <c r="I192" s="40">
        <f t="shared" si="3"/>
        <v>105910</v>
      </c>
      <c r="J192" s="32">
        <v>97812</v>
      </c>
      <c r="K192" s="32">
        <v>1470</v>
      </c>
      <c r="L192" s="32">
        <v>225</v>
      </c>
      <c r="M192" s="32">
        <v>6403</v>
      </c>
    </row>
    <row r="193" spans="1:13" x14ac:dyDescent="0.25">
      <c r="A193" s="4">
        <v>40483</v>
      </c>
      <c r="B193" s="32">
        <f t="shared" si="2"/>
        <v>734</v>
      </c>
      <c r="C193" s="32">
        <v>600</v>
      </c>
      <c r="D193" s="32">
        <v>38</v>
      </c>
      <c r="E193" s="32">
        <v>4</v>
      </c>
      <c r="F193" s="32">
        <v>92</v>
      </c>
      <c r="G193" s="41"/>
      <c r="H193" s="4">
        <v>40483</v>
      </c>
      <c r="I193" s="40">
        <f t="shared" si="3"/>
        <v>115868</v>
      </c>
      <c r="J193" s="32">
        <v>103595</v>
      </c>
      <c r="K193" s="32">
        <v>3247</v>
      </c>
      <c r="L193" s="32">
        <v>307</v>
      </c>
      <c r="M193" s="32">
        <v>8719</v>
      </c>
    </row>
    <row r="194" spans="1:13" x14ac:dyDescent="0.25">
      <c r="A194" s="4">
        <v>40513</v>
      </c>
      <c r="B194" s="32">
        <f t="shared" si="2"/>
        <v>508</v>
      </c>
      <c r="C194" s="32">
        <v>320</v>
      </c>
      <c r="D194" s="32">
        <v>8</v>
      </c>
      <c r="E194" s="32">
        <v>4</v>
      </c>
      <c r="F194" s="32">
        <v>176</v>
      </c>
      <c r="G194" s="41"/>
      <c r="H194" s="4">
        <v>40513</v>
      </c>
      <c r="I194" s="40">
        <f t="shared" si="3"/>
        <v>72813</v>
      </c>
      <c r="J194" s="32">
        <v>56701</v>
      </c>
      <c r="K194" s="32">
        <v>1281</v>
      </c>
      <c r="L194" s="32">
        <v>199</v>
      </c>
      <c r="M194" s="32">
        <v>14632</v>
      </c>
    </row>
    <row r="195" spans="1:13" x14ac:dyDescent="0.25">
      <c r="A195" s="4">
        <v>40544</v>
      </c>
      <c r="B195" s="32">
        <f t="shared" si="2"/>
        <v>173</v>
      </c>
      <c r="C195" s="32">
        <v>116</v>
      </c>
      <c r="D195" s="32">
        <v>0</v>
      </c>
      <c r="E195" s="32">
        <v>0</v>
      </c>
      <c r="F195" s="32">
        <v>57</v>
      </c>
      <c r="G195" s="41"/>
      <c r="H195" s="4">
        <v>40544</v>
      </c>
      <c r="I195" s="40">
        <f t="shared" si="3"/>
        <v>25285</v>
      </c>
      <c r="J195" s="32">
        <v>23105</v>
      </c>
      <c r="K195" s="32">
        <v>0</v>
      </c>
      <c r="L195" s="32">
        <v>0</v>
      </c>
      <c r="M195" s="32">
        <v>2180</v>
      </c>
    </row>
    <row r="196" spans="1:13" x14ac:dyDescent="0.25">
      <c r="A196" s="4">
        <v>40575</v>
      </c>
      <c r="B196" s="32">
        <f t="shared" si="2"/>
        <v>216</v>
      </c>
      <c r="C196" s="32">
        <v>192</v>
      </c>
      <c r="D196" s="32">
        <v>4</v>
      </c>
      <c r="E196" s="32">
        <v>8</v>
      </c>
      <c r="F196" s="32">
        <v>12</v>
      </c>
      <c r="G196" s="41"/>
      <c r="H196" s="4">
        <v>40575</v>
      </c>
      <c r="I196" s="40">
        <f t="shared" si="3"/>
        <v>36300</v>
      </c>
      <c r="J196" s="32">
        <v>34302</v>
      </c>
      <c r="K196" s="32">
        <v>336</v>
      </c>
      <c r="L196" s="32">
        <v>589</v>
      </c>
      <c r="M196" s="32">
        <v>1073</v>
      </c>
    </row>
    <row r="197" spans="1:13" x14ac:dyDescent="0.25">
      <c r="A197" s="4">
        <v>40603</v>
      </c>
      <c r="B197" s="32">
        <f t="shared" ref="B197:B228" si="4">SUM(C197:F197)</f>
        <v>723</v>
      </c>
      <c r="C197" s="32">
        <v>595</v>
      </c>
      <c r="D197" s="32">
        <v>20</v>
      </c>
      <c r="E197" s="32">
        <v>11</v>
      </c>
      <c r="F197" s="32">
        <v>97</v>
      </c>
      <c r="G197" s="41"/>
      <c r="H197" s="4">
        <v>40603</v>
      </c>
      <c r="I197" s="40">
        <f t="shared" si="3"/>
        <v>123349</v>
      </c>
      <c r="J197" s="32">
        <v>110321</v>
      </c>
      <c r="K197" s="32">
        <v>1904</v>
      </c>
      <c r="L197" s="32">
        <v>773</v>
      </c>
      <c r="M197" s="32">
        <v>10351</v>
      </c>
    </row>
    <row r="198" spans="1:13" x14ac:dyDescent="0.25">
      <c r="A198" s="4">
        <v>40634</v>
      </c>
      <c r="B198" s="32">
        <f t="shared" si="4"/>
        <v>1101</v>
      </c>
      <c r="C198" s="32">
        <v>548</v>
      </c>
      <c r="D198" s="32">
        <v>14</v>
      </c>
      <c r="E198" s="32">
        <v>21</v>
      </c>
      <c r="F198" s="32">
        <v>518</v>
      </c>
      <c r="G198" s="41"/>
      <c r="H198" s="4">
        <v>40634</v>
      </c>
      <c r="I198" s="40">
        <f t="shared" si="3"/>
        <v>156912</v>
      </c>
      <c r="J198" s="32">
        <v>107721</v>
      </c>
      <c r="K198" s="32">
        <v>1222</v>
      </c>
      <c r="L198" s="32">
        <v>1247</v>
      </c>
      <c r="M198" s="32">
        <v>46722</v>
      </c>
    </row>
    <row r="199" spans="1:13" x14ac:dyDescent="0.25">
      <c r="A199" s="4">
        <v>40664</v>
      </c>
      <c r="B199" s="32">
        <f t="shared" si="4"/>
        <v>691</v>
      </c>
      <c r="C199" s="32">
        <v>613</v>
      </c>
      <c r="D199" s="32">
        <v>12</v>
      </c>
      <c r="E199" s="32">
        <v>41</v>
      </c>
      <c r="F199" s="32">
        <v>25</v>
      </c>
      <c r="G199" s="41"/>
      <c r="H199" s="4">
        <v>40664</v>
      </c>
      <c r="I199" s="40">
        <f t="shared" si="3"/>
        <v>126246</v>
      </c>
      <c r="J199" s="32">
        <v>117355</v>
      </c>
      <c r="K199" s="32">
        <v>1513</v>
      </c>
      <c r="L199" s="32">
        <v>5537</v>
      </c>
      <c r="M199" s="32">
        <v>1841</v>
      </c>
    </row>
    <row r="200" spans="1:13" x14ac:dyDescent="0.25">
      <c r="A200" s="4">
        <v>40695</v>
      </c>
      <c r="B200" s="32">
        <f t="shared" si="4"/>
        <v>768</v>
      </c>
      <c r="C200" s="32">
        <v>637</v>
      </c>
      <c r="D200" s="32">
        <v>18</v>
      </c>
      <c r="E200" s="32">
        <v>6</v>
      </c>
      <c r="F200" s="32">
        <v>107</v>
      </c>
      <c r="G200" s="41"/>
      <c r="H200" s="4">
        <v>40695</v>
      </c>
      <c r="I200" s="40">
        <f t="shared" si="3"/>
        <v>133406</v>
      </c>
      <c r="J200" s="32">
        <v>121778</v>
      </c>
      <c r="K200" s="32">
        <v>1999</v>
      </c>
      <c r="L200" s="32">
        <v>369</v>
      </c>
      <c r="M200" s="32">
        <v>9260</v>
      </c>
    </row>
    <row r="201" spans="1:13" x14ac:dyDescent="0.25">
      <c r="A201" s="4">
        <v>40725</v>
      </c>
      <c r="B201" s="32">
        <f t="shared" si="4"/>
        <v>559</v>
      </c>
      <c r="C201" s="32">
        <v>466</v>
      </c>
      <c r="D201" s="32">
        <v>16</v>
      </c>
      <c r="E201" s="32">
        <v>15</v>
      </c>
      <c r="F201" s="32">
        <v>62</v>
      </c>
      <c r="G201" s="41"/>
      <c r="H201" s="4">
        <v>40725</v>
      </c>
      <c r="I201" s="40">
        <f t="shared" si="3"/>
        <v>95837</v>
      </c>
      <c r="J201" s="32">
        <v>89709</v>
      </c>
      <c r="K201" s="32">
        <v>1449</v>
      </c>
      <c r="L201" s="32">
        <v>1136</v>
      </c>
      <c r="M201" s="32">
        <v>3543</v>
      </c>
    </row>
    <row r="202" spans="1:13" x14ac:dyDescent="0.25">
      <c r="A202" s="4">
        <v>40756</v>
      </c>
      <c r="B202" s="32">
        <f t="shared" si="4"/>
        <v>925</v>
      </c>
      <c r="C202" s="32">
        <v>711</v>
      </c>
      <c r="D202" s="32">
        <v>34</v>
      </c>
      <c r="E202" s="32">
        <v>19</v>
      </c>
      <c r="F202" s="32">
        <v>161</v>
      </c>
      <c r="G202" s="41"/>
      <c r="H202" s="4">
        <v>40756</v>
      </c>
      <c r="I202" s="40">
        <f t="shared" ref="I202:I233" si="5">SUM(J202:M202)</f>
        <v>162281</v>
      </c>
      <c r="J202" s="32">
        <v>140866</v>
      </c>
      <c r="K202" s="32">
        <v>2078</v>
      </c>
      <c r="L202" s="32">
        <v>1441</v>
      </c>
      <c r="M202" s="32">
        <v>17896</v>
      </c>
    </row>
    <row r="203" spans="1:13" x14ac:dyDescent="0.25">
      <c r="A203" s="4">
        <v>40787</v>
      </c>
      <c r="B203" s="32">
        <f t="shared" si="4"/>
        <v>652</v>
      </c>
      <c r="C203" s="32">
        <v>431</v>
      </c>
      <c r="D203" s="32">
        <v>20</v>
      </c>
      <c r="E203" s="32">
        <v>11</v>
      </c>
      <c r="F203" s="32">
        <v>190</v>
      </c>
      <c r="G203" s="41"/>
      <c r="H203" s="4">
        <v>40787</v>
      </c>
      <c r="I203" s="40">
        <f t="shared" si="5"/>
        <v>100491</v>
      </c>
      <c r="J203" s="32">
        <v>84116</v>
      </c>
      <c r="K203" s="32">
        <v>2315</v>
      </c>
      <c r="L203" s="32">
        <v>745</v>
      </c>
      <c r="M203" s="32">
        <v>13315</v>
      </c>
    </row>
    <row r="204" spans="1:13" x14ac:dyDescent="0.25">
      <c r="A204" s="4">
        <v>40817</v>
      </c>
      <c r="B204" s="32">
        <f t="shared" si="4"/>
        <v>657</v>
      </c>
      <c r="C204" s="32">
        <v>536</v>
      </c>
      <c r="D204" s="32">
        <v>14</v>
      </c>
      <c r="E204" s="32">
        <v>3</v>
      </c>
      <c r="F204" s="32">
        <v>104</v>
      </c>
      <c r="G204" s="41"/>
      <c r="H204" s="4">
        <v>40817</v>
      </c>
      <c r="I204" s="40">
        <f t="shared" si="5"/>
        <v>109500</v>
      </c>
      <c r="J204" s="32">
        <v>98555</v>
      </c>
      <c r="K204" s="32">
        <v>1772</v>
      </c>
      <c r="L204" s="32">
        <v>299</v>
      </c>
      <c r="M204" s="32">
        <v>8874</v>
      </c>
    </row>
    <row r="205" spans="1:13" x14ac:dyDescent="0.25">
      <c r="A205" s="4">
        <v>40848</v>
      </c>
      <c r="B205" s="32">
        <f t="shared" si="4"/>
        <v>579</v>
      </c>
      <c r="C205" s="32">
        <v>400</v>
      </c>
      <c r="D205" s="32">
        <v>20</v>
      </c>
      <c r="E205" s="32">
        <v>11</v>
      </c>
      <c r="F205" s="32">
        <v>148</v>
      </c>
      <c r="G205" s="41"/>
      <c r="H205" s="4">
        <v>40848</v>
      </c>
      <c r="I205" s="40">
        <f t="shared" si="5"/>
        <v>91141</v>
      </c>
      <c r="J205" s="32">
        <v>77129</v>
      </c>
      <c r="K205" s="32">
        <v>2306</v>
      </c>
      <c r="L205" s="32">
        <v>1097</v>
      </c>
      <c r="M205" s="32">
        <v>10609</v>
      </c>
    </row>
    <row r="206" spans="1:13" x14ac:dyDescent="0.25">
      <c r="A206" s="4">
        <v>40878</v>
      </c>
      <c r="B206" s="32">
        <f t="shared" si="4"/>
        <v>504</v>
      </c>
      <c r="C206" s="32">
        <v>377</v>
      </c>
      <c r="D206" s="32">
        <v>8</v>
      </c>
      <c r="E206" s="32">
        <v>18</v>
      </c>
      <c r="F206" s="32">
        <v>101</v>
      </c>
      <c r="G206" s="41"/>
      <c r="H206" s="4">
        <v>40878</v>
      </c>
      <c r="I206" s="40">
        <f t="shared" si="5"/>
        <v>83448</v>
      </c>
      <c r="J206" s="32">
        <v>72145</v>
      </c>
      <c r="K206" s="32">
        <v>923</v>
      </c>
      <c r="L206" s="32">
        <v>1557</v>
      </c>
      <c r="M206" s="32">
        <v>8823</v>
      </c>
    </row>
    <row r="207" spans="1:13" x14ac:dyDescent="0.25">
      <c r="A207" s="4">
        <v>40909</v>
      </c>
      <c r="B207" s="32">
        <f t="shared" si="4"/>
        <v>272</v>
      </c>
      <c r="C207" s="32">
        <v>180</v>
      </c>
      <c r="D207" s="32">
        <v>0</v>
      </c>
      <c r="E207" s="32">
        <v>10</v>
      </c>
      <c r="F207" s="32">
        <v>82</v>
      </c>
      <c r="G207" s="41"/>
      <c r="H207" s="4">
        <v>40909</v>
      </c>
      <c r="I207" s="40">
        <f t="shared" si="5"/>
        <v>39418</v>
      </c>
      <c r="J207" s="32">
        <v>32886</v>
      </c>
      <c r="K207" s="32">
        <v>0</v>
      </c>
      <c r="L207" s="32">
        <v>891</v>
      </c>
      <c r="M207" s="32">
        <v>5641</v>
      </c>
    </row>
    <row r="208" spans="1:13" x14ac:dyDescent="0.25">
      <c r="A208" s="4">
        <v>40940</v>
      </c>
      <c r="B208" s="32">
        <f t="shared" si="4"/>
        <v>365</v>
      </c>
      <c r="C208" s="32">
        <v>293</v>
      </c>
      <c r="D208" s="32">
        <v>4</v>
      </c>
      <c r="E208" s="32">
        <v>3</v>
      </c>
      <c r="F208" s="32">
        <v>65</v>
      </c>
      <c r="G208" s="41"/>
      <c r="H208" s="4">
        <v>40940</v>
      </c>
      <c r="I208" s="40">
        <f t="shared" si="5"/>
        <v>63683</v>
      </c>
      <c r="J208" s="32">
        <v>55511</v>
      </c>
      <c r="K208" s="32">
        <v>489</v>
      </c>
      <c r="L208" s="32">
        <v>275</v>
      </c>
      <c r="M208" s="32">
        <v>7408</v>
      </c>
    </row>
    <row r="209" spans="1:13" x14ac:dyDescent="0.25">
      <c r="A209" s="4">
        <v>40969</v>
      </c>
      <c r="B209" s="32">
        <f t="shared" si="4"/>
        <v>805</v>
      </c>
      <c r="C209" s="32">
        <v>628</v>
      </c>
      <c r="D209" s="32">
        <v>12</v>
      </c>
      <c r="E209" s="32">
        <v>3</v>
      </c>
      <c r="F209" s="32">
        <v>162</v>
      </c>
      <c r="G209" s="41"/>
      <c r="H209" s="4">
        <v>40969</v>
      </c>
      <c r="I209" s="40">
        <f t="shared" si="5"/>
        <v>145377</v>
      </c>
      <c r="J209" s="44">
        <v>127097</v>
      </c>
      <c r="K209" s="32">
        <v>1328</v>
      </c>
      <c r="L209" s="32">
        <v>269</v>
      </c>
      <c r="M209" s="32">
        <v>16683</v>
      </c>
    </row>
    <row r="210" spans="1:13" x14ac:dyDescent="0.25">
      <c r="A210" s="4">
        <v>41000</v>
      </c>
      <c r="B210" s="32">
        <f t="shared" si="4"/>
        <v>815</v>
      </c>
      <c r="C210" s="32">
        <v>693</v>
      </c>
      <c r="D210" s="32">
        <v>26</v>
      </c>
      <c r="E210" s="32">
        <v>14</v>
      </c>
      <c r="F210" s="32">
        <v>82</v>
      </c>
      <c r="G210" s="41"/>
      <c r="H210" s="4">
        <v>41000</v>
      </c>
      <c r="I210" s="40">
        <f t="shared" si="5"/>
        <v>153078</v>
      </c>
      <c r="J210" s="44">
        <v>140192</v>
      </c>
      <c r="K210" s="32">
        <v>2326</v>
      </c>
      <c r="L210" s="32">
        <v>1212</v>
      </c>
      <c r="M210" s="32">
        <v>9348</v>
      </c>
    </row>
    <row r="211" spans="1:13" x14ac:dyDescent="0.25">
      <c r="A211" s="4">
        <v>41030</v>
      </c>
      <c r="B211" s="32">
        <f t="shared" si="4"/>
        <v>1153</v>
      </c>
      <c r="C211" s="32">
        <v>745</v>
      </c>
      <c r="D211" s="32">
        <v>20</v>
      </c>
      <c r="E211" s="32">
        <v>24</v>
      </c>
      <c r="F211" s="32">
        <v>364</v>
      </c>
      <c r="G211" s="41"/>
      <c r="H211" s="4">
        <v>41030</v>
      </c>
      <c r="I211" s="40">
        <f t="shared" si="5"/>
        <v>202521</v>
      </c>
      <c r="J211" s="44">
        <v>151205</v>
      </c>
      <c r="K211" s="32">
        <v>1910</v>
      </c>
      <c r="L211" s="32">
        <v>1318</v>
      </c>
      <c r="M211" s="32">
        <v>48088</v>
      </c>
    </row>
    <row r="212" spans="1:13" x14ac:dyDescent="0.25">
      <c r="A212" s="4">
        <v>41061</v>
      </c>
      <c r="B212" s="32">
        <f t="shared" si="4"/>
        <v>857</v>
      </c>
      <c r="C212" s="32">
        <v>692</v>
      </c>
      <c r="D212" s="32">
        <v>28</v>
      </c>
      <c r="E212" s="32">
        <v>26</v>
      </c>
      <c r="F212" s="32">
        <v>111</v>
      </c>
      <c r="G212" s="41"/>
      <c r="H212" s="4">
        <v>41061</v>
      </c>
      <c r="I212" s="40">
        <f t="shared" si="5"/>
        <v>152194</v>
      </c>
      <c r="J212" s="44">
        <v>135194</v>
      </c>
      <c r="K212" s="32">
        <v>2618</v>
      </c>
      <c r="L212" s="32">
        <v>2131</v>
      </c>
      <c r="M212" s="32">
        <v>12251</v>
      </c>
    </row>
    <row r="213" spans="1:13" x14ac:dyDescent="0.25">
      <c r="A213" s="4">
        <v>41091</v>
      </c>
      <c r="B213" s="32">
        <f t="shared" si="4"/>
        <v>836</v>
      </c>
      <c r="C213" s="32">
        <v>744</v>
      </c>
      <c r="D213" s="32">
        <v>12</v>
      </c>
      <c r="E213" s="32">
        <v>22</v>
      </c>
      <c r="F213" s="32">
        <v>58</v>
      </c>
      <c r="G213" s="41"/>
      <c r="H213" s="4">
        <v>41091</v>
      </c>
      <c r="I213" s="40">
        <f t="shared" si="5"/>
        <v>146166</v>
      </c>
      <c r="J213" s="44">
        <v>137899</v>
      </c>
      <c r="K213" s="32">
        <v>1203</v>
      </c>
      <c r="L213" s="32">
        <v>1829</v>
      </c>
      <c r="M213" s="32">
        <v>5235</v>
      </c>
    </row>
    <row r="214" spans="1:13" x14ac:dyDescent="0.25">
      <c r="A214" s="4">
        <v>41122</v>
      </c>
      <c r="B214" s="32">
        <f t="shared" si="4"/>
        <v>1156</v>
      </c>
      <c r="C214" s="32">
        <v>787</v>
      </c>
      <c r="D214" s="32">
        <v>10</v>
      </c>
      <c r="E214" s="32">
        <v>10</v>
      </c>
      <c r="F214" s="32">
        <v>349</v>
      </c>
      <c r="G214" s="41"/>
      <c r="H214" s="4">
        <v>41122</v>
      </c>
      <c r="I214" s="40">
        <f t="shared" si="5"/>
        <v>195026</v>
      </c>
      <c r="J214" s="44">
        <v>148466</v>
      </c>
      <c r="K214" s="32">
        <v>972</v>
      </c>
      <c r="L214" s="32">
        <v>755</v>
      </c>
      <c r="M214" s="32">
        <v>44833</v>
      </c>
    </row>
    <row r="215" spans="1:13" x14ac:dyDescent="0.25">
      <c r="A215" s="4">
        <v>41153</v>
      </c>
      <c r="B215" s="32">
        <f t="shared" si="4"/>
        <v>1037</v>
      </c>
      <c r="C215" s="32">
        <v>598</v>
      </c>
      <c r="D215" s="32">
        <v>14</v>
      </c>
      <c r="E215" s="32">
        <v>17</v>
      </c>
      <c r="F215" s="32">
        <v>408</v>
      </c>
      <c r="G215" s="41"/>
      <c r="H215" s="4">
        <v>41153</v>
      </c>
      <c r="I215" s="40">
        <f t="shared" si="5"/>
        <v>170753</v>
      </c>
      <c r="J215" s="44">
        <v>111879</v>
      </c>
      <c r="K215" s="32">
        <v>1779</v>
      </c>
      <c r="L215" s="32">
        <v>1072</v>
      </c>
      <c r="M215" s="32">
        <v>56023</v>
      </c>
    </row>
    <row r="216" spans="1:13" x14ac:dyDescent="0.25">
      <c r="A216" s="4">
        <v>41183</v>
      </c>
      <c r="B216" s="32">
        <f t="shared" si="4"/>
        <v>1163</v>
      </c>
      <c r="C216" s="32">
        <v>907</v>
      </c>
      <c r="D216" s="32">
        <v>32</v>
      </c>
      <c r="E216" s="32">
        <v>18</v>
      </c>
      <c r="F216" s="32">
        <v>206</v>
      </c>
      <c r="G216" s="41"/>
      <c r="H216" s="4">
        <v>41183</v>
      </c>
      <c r="I216" s="40">
        <f t="shared" si="5"/>
        <v>193386</v>
      </c>
      <c r="J216" s="44">
        <v>168728</v>
      </c>
      <c r="K216" s="32">
        <v>4121</v>
      </c>
      <c r="L216" s="32">
        <v>1996</v>
      </c>
      <c r="M216" s="32">
        <v>18541</v>
      </c>
    </row>
    <row r="217" spans="1:13" x14ac:dyDescent="0.25">
      <c r="A217" s="4">
        <v>41214</v>
      </c>
      <c r="B217" s="32">
        <f t="shared" si="4"/>
        <v>945</v>
      </c>
      <c r="C217" s="32">
        <v>602</v>
      </c>
      <c r="D217" s="32">
        <v>20</v>
      </c>
      <c r="E217" s="32">
        <v>23</v>
      </c>
      <c r="F217" s="32">
        <v>300</v>
      </c>
      <c r="G217" s="41"/>
      <c r="H217" s="4">
        <v>41214</v>
      </c>
      <c r="I217" s="40">
        <f t="shared" si="5"/>
        <v>138114</v>
      </c>
      <c r="J217" s="44">
        <v>117302</v>
      </c>
      <c r="K217" s="32">
        <v>2077</v>
      </c>
      <c r="L217" s="32">
        <v>1659</v>
      </c>
      <c r="M217" s="32">
        <v>17076</v>
      </c>
    </row>
    <row r="218" spans="1:13" x14ac:dyDescent="0.25">
      <c r="A218" s="4">
        <v>41244</v>
      </c>
      <c r="B218" s="32">
        <f t="shared" si="4"/>
        <v>472</v>
      </c>
      <c r="C218" s="32">
        <v>303</v>
      </c>
      <c r="D218" s="32">
        <v>8</v>
      </c>
      <c r="E218" s="32">
        <v>6</v>
      </c>
      <c r="F218" s="32">
        <v>155</v>
      </c>
      <c r="G218" s="41"/>
      <c r="H218" s="4">
        <v>41244</v>
      </c>
      <c r="I218" s="40">
        <f t="shared" si="5"/>
        <v>79788</v>
      </c>
      <c r="J218" s="44">
        <v>60436</v>
      </c>
      <c r="K218" s="32">
        <v>734</v>
      </c>
      <c r="L218" s="32">
        <v>452</v>
      </c>
      <c r="M218" s="32">
        <v>18166</v>
      </c>
    </row>
    <row r="219" spans="1:13" x14ac:dyDescent="0.25">
      <c r="A219" s="4">
        <v>41275</v>
      </c>
      <c r="B219" s="32">
        <f t="shared" si="4"/>
        <v>331</v>
      </c>
      <c r="C219" s="32">
        <v>307</v>
      </c>
      <c r="D219" s="32">
        <v>10</v>
      </c>
      <c r="E219" s="32">
        <v>4</v>
      </c>
      <c r="F219" s="32">
        <v>10</v>
      </c>
      <c r="G219" s="41"/>
      <c r="H219" s="4">
        <v>41275</v>
      </c>
      <c r="I219" s="40">
        <f t="shared" si="5"/>
        <v>60686</v>
      </c>
      <c r="J219" s="44">
        <v>58923</v>
      </c>
      <c r="K219" s="32">
        <v>546</v>
      </c>
      <c r="L219" s="32">
        <v>502</v>
      </c>
      <c r="M219" s="32">
        <v>715</v>
      </c>
    </row>
    <row r="220" spans="1:13" x14ac:dyDescent="0.25">
      <c r="A220" s="4">
        <v>41306</v>
      </c>
      <c r="B220" s="32">
        <f t="shared" si="4"/>
        <v>437</v>
      </c>
      <c r="C220" s="32">
        <v>320</v>
      </c>
      <c r="D220" s="32">
        <v>8</v>
      </c>
      <c r="E220" s="32">
        <v>3</v>
      </c>
      <c r="F220" s="32">
        <v>106</v>
      </c>
      <c r="G220" s="41"/>
      <c r="H220" s="4">
        <v>41306</v>
      </c>
      <c r="I220" s="40">
        <f t="shared" si="5"/>
        <v>76588</v>
      </c>
      <c r="J220" s="44">
        <v>64261</v>
      </c>
      <c r="K220" s="32">
        <v>1000</v>
      </c>
      <c r="L220" s="32">
        <v>375</v>
      </c>
      <c r="M220" s="32">
        <v>10952</v>
      </c>
    </row>
    <row r="221" spans="1:13" x14ac:dyDescent="0.25">
      <c r="A221" s="4">
        <v>41334</v>
      </c>
      <c r="B221" s="32">
        <f t="shared" si="4"/>
        <v>712</v>
      </c>
      <c r="C221" s="32">
        <v>609</v>
      </c>
      <c r="D221" s="32">
        <v>8</v>
      </c>
      <c r="E221" s="32">
        <v>22</v>
      </c>
      <c r="F221" s="32">
        <v>73</v>
      </c>
      <c r="G221" s="41"/>
      <c r="H221" s="4">
        <v>41334</v>
      </c>
      <c r="I221" s="40">
        <f t="shared" si="5"/>
        <v>138510</v>
      </c>
      <c r="J221" s="44">
        <v>126485</v>
      </c>
      <c r="K221" s="32">
        <v>939</v>
      </c>
      <c r="L221" s="32">
        <v>2153</v>
      </c>
      <c r="M221" s="32">
        <v>8933</v>
      </c>
    </row>
    <row r="222" spans="1:13" x14ac:dyDescent="0.25">
      <c r="A222" s="4">
        <v>41365</v>
      </c>
      <c r="B222" s="32">
        <f t="shared" si="4"/>
        <v>1005</v>
      </c>
      <c r="C222" s="32">
        <v>802</v>
      </c>
      <c r="D222" s="32">
        <v>42</v>
      </c>
      <c r="E222" s="32">
        <v>10</v>
      </c>
      <c r="F222" s="32">
        <v>151</v>
      </c>
      <c r="G222" s="41"/>
      <c r="H222" s="4">
        <v>41365</v>
      </c>
      <c r="I222" s="40">
        <f t="shared" si="5"/>
        <v>231361</v>
      </c>
      <c r="J222" s="44">
        <v>169179</v>
      </c>
      <c r="K222" s="32">
        <v>5913</v>
      </c>
      <c r="L222" s="32">
        <v>828</v>
      </c>
      <c r="M222" s="32">
        <v>55441</v>
      </c>
    </row>
    <row r="223" spans="1:13" x14ac:dyDescent="0.25">
      <c r="A223" s="4">
        <v>41395</v>
      </c>
      <c r="B223" s="32">
        <f t="shared" si="4"/>
        <v>1111</v>
      </c>
      <c r="C223" s="32">
        <v>796</v>
      </c>
      <c r="D223" s="32">
        <v>12</v>
      </c>
      <c r="E223" s="32">
        <v>9</v>
      </c>
      <c r="F223" s="32">
        <v>294</v>
      </c>
      <c r="G223" s="41"/>
      <c r="H223" s="4">
        <v>41395</v>
      </c>
      <c r="I223" s="40">
        <f t="shared" si="5"/>
        <v>198093</v>
      </c>
      <c r="J223" s="44">
        <v>169878</v>
      </c>
      <c r="K223" s="32">
        <v>1541</v>
      </c>
      <c r="L223" s="32">
        <v>731</v>
      </c>
      <c r="M223" s="32">
        <v>25943</v>
      </c>
    </row>
    <row r="224" spans="1:13" x14ac:dyDescent="0.25">
      <c r="A224" s="4">
        <v>41426</v>
      </c>
      <c r="B224" s="32">
        <f t="shared" si="4"/>
        <v>779</v>
      </c>
      <c r="C224" s="32">
        <v>645</v>
      </c>
      <c r="D224" s="32">
        <v>16</v>
      </c>
      <c r="E224" s="32">
        <v>15</v>
      </c>
      <c r="F224" s="32">
        <v>103</v>
      </c>
      <c r="G224" s="41"/>
      <c r="H224" s="4">
        <v>41426</v>
      </c>
      <c r="I224" s="40">
        <f t="shared" si="5"/>
        <v>153804</v>
      </c>
      <c r="J224" s="44">
        <v>139478</v>
      </c>
      <c r="K224" s="32">
        <v>2367</v>
      </c>
      <c r="L224" s="32">
        <v>1560</v>
      </c>
      <c r="M224" s="32">
        <v>10399</v>
      </c>
    </row>
    <row r="225" spans="1:13" x14ac:dyDescent="0.25">
      <c r="A225" s="4">
        <v>41456</v>
      </c>
      <c r="B225" s="32">
        <f t="shared" si="4"/>
        <v>1136</v>
      </c>
      <c r="C225" s="32">
        <v>855</v>
      </c>
      <c r="D225" s="32">
        <v>24</v>
      </c>
      <c r="E225" s="32">
        <v>10</v>
      </c>
      <c r="F225" s="32">
        <v>247</v>
      </c>
      <c r="G225" s="41"/>
      <c r="H225" s="4">
        <v>41456</v>
      </c>
      <c r="I225" s="40">
        <f t="shared" si="5"/>
        <v>204281</v>
      </c>
      <c r="J225" s="44">
        <v>167149</v>
      </c>
      <c r="K225" s="32">
        <v>2655</v>
      </c>
      <c r="L225" s="32">
        <v>746</v>
      </c>
      <c r="M225" s="32">
        <v>33731</v>
      </c>
    </row>
    <row r="226" spans="1:13" x14ac:dyDescent="0.25">
      <c r="A226" s="4">
        <v>41487</v>
      </c>
      <c r="B226" s="32">
        <f t="shared" si="4"/>
        <v>1235</v>
      </c>
      <c r="C226" s="32">
        <v>915</v>
      </c>
      <c r="D226" s="32">
        <v>18</v>
      </c>
      <c r="E226" s="32">
        <v>17</v>
      </c>
      <c r="F226" s="32">
        <v>285</v>
      </c>
      <c r="G226" s="41"/>
      <c r="H226" s="4">
        <v>41487</v>
      </c>
      <c r="I226" s="40">
        <f t="shared" si="5"/>
        <v>213302</v>
      </c>
      <c r="J226" s="44">
        <v>183687</v>
      </c>
      <c r="K226" s="32">
        <v>2150</v>
      </c>
      <c r="L226" s="32">
        <v>1872</v>
      </c>
      <c r="M226" s="32">
        <v>25593</v>
      </c>
    </row>
    <row r="227" spans="1:13" x14ac:dyDescent="0.25">
      <c r="A227" s="4">
        <v>41518</v>
      </c>
      <c r="B227" s="32">
        <f t="shared" si="4"/>
        <v>898</v>
      </c>
      <c r="C227" s="32">
        <v>677</v>
      </c>
      <c r="D227" s="32">
        <v>18</v>
      </c>
      <c r="E227" s="32">
        <v>4</v>
      </c>
      <c r="F227" s="32">
        <v>199</v>
      </c>
      <c r="G227" s="41"/>
      <c r="H227" s="4">
        <v>41518</v>
      </c>
      <c r="I227" s="40">
        <f t="shared" si="5"/>
        <v>166987</v>
      </c>
      <c r="J227" s="44">
        <v>143416</v>
      </c>
      <c r="K227" s="32">
        <v>1805</v>
      </c>
      <c r="L227" s="32">
        <v>293</v>
      </c>
      <c r="M227" s="32">
        <v>21473</v>
      </c>
    </row>
    <row r="228" spans="1:13" x14ac:dyDescent="0.25">
      <c r="A228" s="4">
        <v>41548</v>
      </c>
      <c r="B228" s="32">
        <f t="shared" si="4"/>
        <v>1747</v>
      </c>
      <c r="C228" s="32">
        <v>890</v>
      </c>
      <c r="D228" s="32">
        <v>84</v>
      </c>
      <c r="E228" s="32">
        <v>26</v>
      </c>
      <c r="F228" s="32">
        <v>747</v>
      </c>
      <c r="G228" s="41"/>
      <c r="H228" s="4">
        <v>41548</v>
      </c>
      <c r="I228" s="40">
        <f t="shared" si="5"/>
        <v>268290</v>
      </c>
      <c r="J228" s="44">
        <v>182819</v>
      </c>
      <c r="K228" s="32">
        <v>9018</v>
      </c>
      <c r="L228" s="32">
        <v>2729</v>
      </c>
      <c r="M228" s="32">
        <v>73724</v>
      </c>
    </row>
    <row r="229" spans="1:13" x14ac:dyDescent="0.25">
      <c r="A229" s="4">
        <v>41579</v>
      </c>
      <c r="B229" s="32">
        <f t="shared" ref="B229:B238" si="6">SUM(C229:F229)</f>
        <v>1036</v>
      </c>
      <c r="C229" s="32">
        <v>728</v>
      </c>
      <c r="D229" s="32">
        <v>22</v>
      </c>
      <c r="E229" s="32">
        <v>3</v>
      </c>
      <c r="F229" s="32">
        <v>283</v>
      </c>
      <c r="G229" s="41"/>
      <c r="H229" s="4">
        <v>41579</v>
      </c>
      <c r="I229" s="40">
        <f t="shared" si="5"/>
        <v>172218</v>
      </c>
      <c r="J229" s="44">
        <v>135791</v>
      </c>
      <c r="K229" s="32">
        <v>2032</v>
      </c>
      <c r="L229" s="32">
        <v>282</v>
      </c>
      <c r="M229" s="32">
        <v>34113</v>
      </c>
    </row>
    <row r="230" spans="1:13" x14ac:dyDescent="0.25">
      <c r="A230" s="4">
        <v>41609</v>
      </c>
      <c r="B230" s="32">
        <f t="shared" si="6"/>
        <v>370</v>
      </c>
      <c r="C230" s="32">
        <v>258</v>
      </c>
      <c r="D230" s="32">
        <v>8</v>
      </c>
      <c r="E230" s="32">
        <v>7</v>
      </c>
      <c r="F230" s="32">
        <v>97</v>
      </c>
      <c r="G230" s="41"/>
      <c r="H230" s="4">
        <v>41609</v>
      </c>
      <c r="I230" s="32">
        <f t="shared" si="5"/>
        <v>74888</v>
      </c>
      <c r="J230" s="32">
        <v>62898</v>
      </c>
      <c r="K230" s="32">
        <v>904</v>
      </c>
      <c r="L230" s="32">
        <v>505</v>
      </c>
      <c r="M230" s="32">
        <v>10581</v>
      </c>
    </row>
    <row r="231" spans="1:13" x14ac:dyDescent="0.25">
      <c r="A231" s="4">
        <v>41640</v>
      </c>
      <c r="B231" s="32">
        <f t="shared" si="6"/>
        <v>309</v>
      </c>
      <c r="C231" s="32">
        <v>239</v>
      </c>
      <c r="D231" s="32">
        <v>4</v>
      </c>
      <c r="E231" s="32">
        <v>0</v>
      </c>
      <c r="F231" s="32">
        <v>66</v>
      </c>
      <c r="G231" s="41"/>
      <c r="H231" s="4">
        <v>41640</v>
      </c>
      <c r="I231" s="32">
        <f t="shared" si="5"/>
        <v>72850</v>
      </c>
      <c r="J231" s="32">
        <v>65051</v>
      </c>
      <c r="K231" s="32">
        <v>488</v>
      </c>
      <c r="L231" s="32">
        <v>0</v>
      </c>
      <c r="M231" s="32">
        <v>7311</v>
      </c>
    </row>
    <row r="232" spans="1:13" x14ac:dyDescent="0.25">
      <c r="A232" s="4">
        <v>41671</v>
      </c>
      <c r="B232" s="32">
        <f t="shared" si="6"/>
        <v>296</v>
      </c>
      <c r="C232" s="32">
        <v>147</v>
      </c>
      <c r="D232" s="32">
        <v>6</v>
      </c>
      <c r="E232" s="32">
        <v>9</v>
      </c>
      <c r="F232" s="32">
        <v>134</v>
      </c>
      <c r="G232" s="41"/>
      <c r="H232" s="4">
        <v>41671</v>
      </c>
      <c r="I232" s="32">
        <f t="shared" si="5"/>
        <v>58266</v>
      </c>
      <c r="J232" s="32">
        <v>31724</v>
      </c>
      <c r="K232" s="32">
        <v>485</v>
      </c>
      <c r="L232" s="32">
        <v>1055</v>
      </c>
      <c r="M232" s="32">
        <v>25002</v>
      </c>
    </row>
    <row r="233" spans="1:13" x14ac:dyDescent="0.25">
      <c r="A233" s="4">
        <v>41699</v>
      </c>
      <c r="B233" s="32">
        <f t="shared" si="6"/>
        <v>792</v>
      </c>
      <c r="C233" s="32">
        <v>595</v>
      </c>
      <c r="D233" s="32">
        <v>34</v>
      </c>
      <c r="E233" s="32">
        <v>17</v>
      </c>
      <c r="F233" s="32">
        <v>146</v>
      </c>
      <c r="G233" s="41"/>
      <c r="H233" s="4">
        <v>41699</v>
      </c>
      <c r="I233" s="32">
        <f t="shared" si="5"/>
        <v>147193</v>
      </c>
      <c r="J233" s="32">
        <v>125479</v>
      </c>
      <c r="K233" s="32">
        <v>4582</v>
      </c>
      <c r="L233" s="32">
        <v>1583</v>
      </c>
      <c r="M233" s="32">
        <v>15549</v>
      </c>
    </row>
    <row r="234" spans="1:13" x14ac:dyDescent="0.25">
      <c r="A234" s="4">
        <v>41730</v>
      </c>
      <c r="B234" s="32">
        <f t="shared" si="6"/>
        <v>1496</v>
      </c>
      <c r="C234" s="32">
        <v>903</v>
      </c>
      <c r="D234" s="32">
        <v>20</v>
      </c>
      <c r="E234" s="32">
        <v>14</v>
      </c>
      <c r="F234" s="32">
        <v>559</v>
      </c>
      <c r="G234" s="41"/>
      <c r="H234" s="4">
        <v>41730</v>
      </c>
      <c r="I234" s="32">
        <f>SUM(J234:M234)</f>
        <v>264643</v>
      </c>
      <c r="J234" s="32">
        <v>194070</v>
      </c>
      <c r="K234" s="32">
        <v>2343</v>
      </c>
      <c r="L234" s="32">
        <v>1304</v>
      </c>
      <c r="M234" s="32">
        <v>66926</v>
      </c>
    </row>
    <row r="235" spans="1:13" x14ac:dyDescent="0.25">
      <c r="A235" s="4">
        <v>41760</v>
      </c>
      <c r="B235" s="32">
        <f t="shared" si="6"/>
        <v>873</v>
      </c>
      <c r="C235" s="32">
        <v>718</v>
      </c>
      <c r="D235" s="32">
        <v>16</v>
      </c>
      <c r="E235" s="32">
        <v>10</v>
      </c>
      <c r="F235" s="32">
        <v>129</v>
      </c>
      <c r="G235" s="41"/>
      <c r="H235" s="4">
        <v>41760</v>
      </c>
      <c r="I235" s="32">
        <f>SUM(J235:M235)</f>
        <v>180293</v>
      </c>
      <c r="J235" s="32">
        <v>161247</v>
      </c>
      <c r="K235" s="32">
        <v>2330</v>
      </c>
      <c r="L235" s="32">
        <v>1058</v>
      </c>
      <c r="M235" s="32">
        <v>15658</v>
      </c>
    </row>
    <row r="236" spans="1:13" x14ac:dyDescent="0.25">
      <c r="A236" s="4">
        <v>41791</v>
      </c>
      <c r="B236" s="32">
        <f t="shared" si="6"/>
        <v>1084</v>
      </c>
      <c r="C236" s="32">
        <v>827</v>
      </c>
      <c r="D236" s="32">
        <v>14</v>
      </c>
      <c r="E236" s="32">
        <v>7</v>
      </c>
      <c r="F236" s="32">
        <v>236</v>
      </c>
      <c r="G236" s="41"/>
      <c r="H236" s="4">
        <v>41791</v>
      </c>
      <c r="I236" s="32">
        <f>SUM(J236:M236)</f>
        <v>205735</v>
      </c>
      <c r="J236" s="32">
        <v>183183</v>
      </c>
      <c r="K236" s="32">
        <v>1826</v>
      </c>
      <c r="L236" s="32">
        <v>632</v>
      </c>
      <c r="M236" s="32">
        <v>20094</v>
      </c>
    </row>
    <row r="237" spans="1:13" x14ac:dyDescent="0.25">
      <c r="A237" s="4">
        <v>41821</v>
      </c>
      <c r="B237" s="32">
        <f t="shared" si="6"/>
        <v>954</v>
      </c>
      <c r="C237" s="32">
        <v>705</v>
      </c>
      <c r="D237" s="32">
        <v>138</v>
      </c>
      <c r="E237" s="32">
        <v>12</v>
      </c>
      <c r="F237" s="32">
        <v>99</v>
      </c>
      <c r="G237" s="41"/>
      <c r="H237" s="4">
        <v>41821</v>
      </c>
      <c r="I237" s="32">
        <f>SUM(J237:M237)</f>
        <v>181924</v>
      </c>
      <c r="J237" s="32">
        <v>159124</v>
      </c>
      <c r="K237" s="32">
        <v>10843</v>
      </c>
      <c r="L237" s="32">
        <v>1248</v>
      </c>
      <c r="M237" s="32">
        <v>10709</v>
      </c>
    </row>
    <row r="238" spans="1:13" x14ac:dyDescent="0.25">
      <c r="A238" s="4">
        <v>41852</v>
      </c>
      <c r="B238" s="32">
        <f t="shared" si="6"/>
        <v>962</v>
      </c>
      <c r="C238" s="32">
        <v>631</v>
      </c>
      <c r="D238" s="32">
        <v>48</v>
      </c>
      <c r="E238" s="32">
        <v>116</v>
      </c>
      <c r="F238" s="32">
        <v>167</v>
      </c>
      <c r="G238" s="41"/>
      <c r="H238" s="4">
        <v>41852</v>
      </c>
      <c r="I238" s="32">
        <f>SUM(J238:M238)</f>
        <v>160651</v>
      </c>
      <c r="J238" s="32">
        <v>132493</v>
      </c>
      <c r="K238" s="32">
        <v>5130</v>
      </c>
      <c r="L238" s="32">
        <v>6638</v>
      </c>
      <c r="M238" s="32">
        <v>16390</v>
      </c>
    </row>
    <row r="239" spans="1:13" x14ac:dyDescent="0.25">
      <c r="A239" s="4">
        <v>41883</v>
      </c>
      <c r="B239" s="32">
        <v>1509</v>
      </c>
      <c r="C239" s="32">
        <v>685</v>
      </c>
      <c r="D239" s="32">
        <v>40</v>
      </c>
      <c r="E239" s="32">
        <v>7</v>
      </c>
      <c r="F239" s="32">
        <v>777</v>
      </c>
      <c r="G239" s="41"/>
      <c r="H239" s="4">
        <v>41883</v>
      </c>
      <c r="I239" s="32">
        <v>242111</v>
      </c>
      <c r="J239" s="32">
        <v>154545</v>
      </c>
      <c r="K239" s="32">
        <v>4087</v>
      </c>
      <c r="L239" s="32">
        <v>474</v>
      </c>
      <c r="M239" s="32">
        <v>83005</v>
      </c>
    </row>
    <row r="240" spans="1:13" x14ac:dyDescent="0.25">
      <c r="A240" s="4">
        <v>41913</v>
      </c>
      <c r="B240" s="32">
        <v>1133</v>
      </c>
      <c r="C240" s="32">
        <v>784</v>
      </c>
      <c r="D240" s="32">
        <v>26</v>
      </c>
      <c r="E240" s="32">
        <v>6</v>
      </c>
      <c r="F240" s="32">
        <v>317</v>
      </c>
      <c r="G240" s="41"/>
      <c r="H240" s="4">
        <v>41913</v>
      </c>
      <c r="I240" s="32">
        <v>205227</v>
      </c>
      <c r="J240" s="32">
        <v>175098</v>
      </c>
      <c r="K240" s="32">
        <v>3278</v>
      </c>
      <c r="L240" s="32">
        <v>525</v>
      </c>
      <c r="M240" s="32">
        <v>26326</v>
      </c>
    </row>
    <row r="241" spans="1:13" x14ac:dyDescent="0.25">
      <c r="A241" s="4">
        <v>41944</v>
      </c>
      <c r="B241" s="32">
        <v>783</v>
      </c>
      <c r="C241" s="32">
        <v>539</v>
      </c>
      <c r="D241" s="32">
        <v>8</v>
      </c>
      <c r="E241" s="32">
        <v>11</v>
      </c>
      <c r="F241" s="32">
        <v>225</v>
      </c>
      <c r="G241" s="41"/>
      <c r="H241" s="4">
        <v>41944</v>
      </c>
      <c r="I241" s="32">
        <v>145552</v>
      </c>
      <c r="J241" s="32">
        <v>120355</v>
      </c>
      <c r="K241" s="32">
        <v>918</v>
      </c>
      <c r="L241" s="32">
        <v>1249</v>
      </c>
      <c r="M241" s="32">
        <v>23030</v>
      </c>
    </row>
    <row r="242" spans="1:13" x14ac:dyDescent="0.25">
      <c r="A242" s="4">
        <v>41974</v>
      </c>
      <c r="B242" s="32">
        <v>537</v>
      </c>
      <c r="C242" s="32">
        <v>381</v>
      </c>
      <c r="D242" s="32">
        <v>10</v>
      </c>
      <c r="E242" s="32">
        <v>7</v>
      </c>
      <c r="F242" s="32">
        <v>139</v>
      </c>
      <c r="G242" s="41"/>
      <c r="H242" s="4">
        <v>41974</v>
      </c>
      <c r="I242" s="32">
        <v>103624</v>
      </c>
      <c r="J242" s="32">
        <v>86792</v>
      </c>
      <c r="K242" s="32">
        <v>1350</v>
      </c>
      <c r="L242" s="32">
        <v>1060</v>
      </c>
      <c r="M242" s="32">
        <v>14422</v>
      </c>
    </row>
    <row r="243" spans="1:13" x14ac:dyDescent="0.25">
      <c r="A243" s="4">
        <v>42005</v>
      </c>
      <c r="B243" s="32">
        <v>249</v>
      </c>
      <c r="C243" s="32">
        <v>236</v>
      </c>
      <c r="D243" s="32">
        <v>2</v>
      </c>
      <c r="E243" s="32">
        <v>3</v>
      </c>
      <c r="F243" s="32">
        <v>8</v>
      </c>
      <c r="G243" s="41"/>
      <c r="H243" s="4">
        <v>42005</v>
      </c>
      <c r="I243" s="32">
        <v>53790</v>
      </c>
      <c r="J243" s="32">
        <v>52583</v>
      </c>
      <c r="K243" s="32">
        <v>173</v>
      </c>
      <c r="L243" s="32">
        <v>494</v>
      </c>
      <c r="M243" s="32">
        <v>540</v>
      </c>
    </row>
    <row r="244" spans="1:13" x14ac:dyDescent="0.25">
      <c r="A244" s="4">
        <v>42036</v>
      </c>
      <c r="B244" s="32">
        <v>455</v>
      </c>
      <c r="C244" s="32">
        <v>258</v>
      </c>
      <c r="D244" s="32">
        <v>2</v>
      </c>
      <c r="E244" s="32">
        <v>7</v>
      </c>
      <c r="F244" s="32">
        <v>188</v>
      </c>
      <c r="G244" s="41"/>
      <c r="H244" s="4">
        <v>42036</v>
      </c>
      <c r="I244" s="32">
        <v>86186</v>
      </c>
      <c r="J244" s="32">
        <v>60473</v>
      </c>
      <c r="K244" s="32">
        <v>303</v>
      </c>
      <c r="L244" s="32">
        <v>508</v>
      </c>
      <c r="M244" s="32">
        <v>24902</v>
      </c>
    </row>
    <row r="245" spans="1:13" x14ac:dyDescent="0.25">
      <c r="A245" s="4">
        <v>42064</v>
      </c>
      <c r="B245" s="32">
        <v>834</v>
      </c>
      <c r="C245" s="32">
        <v>677</v>
      </c>
      <c r="D245" s="32">
        <v>40</v>
      </c>
      <c r="E245" s="32">
        <v>0</v>
      </c>
      <c r="F245" s="32">
        <v>117</v>
      </c>
      <c r="G245" s="41"/>
      <c r="H245" s="4">
        <v>42064</v>
      </c>
      <c r="I245" s="32">
        <v>173713</v>
      </c>
      <c r="J245" s="32">
        <v>151243</v>
      </c>
      <c r="K245" s="32">
        <v>4056</v>
      </c>
      <c r="L245" s="32">
        <v>0</v>
      </c>
      <c r="M245" s="32">
        <v>18414</v>
      </c>
    </row>
    <row r="246" spans="1:13" x14ac:dyDescent="0.25">
      <c r="A246" s="4">
        <v>42095</v>
      </c>
      <c r="B246" s="32">
        <v>812</v>
      </c>
      <c r="C246" s="32">
        <v>645</v>
      </c>
      <c r="D246" s="32">
        <v>10</v>
      </c>
      <c r="E246" s="32">
        <v>10</v>
      </c>
      <c r="F246" s="32">
        <v>147</v>
      </c>
      <c r="G246" s="41"/>
      <c r="H246" s="4">
        <v>42095</v>
      </c>
      <c r="I246" s="32">
        <v>157446</v>
      </c>
      <c r="J246" s="32">
        <v>139973</v>
      </c>
      <c r="K246" s="32">
        <v>1237</v>
      </c>
      <c r="L246" s="32">
        <v>755</v>
      </c>
      <c r="M246" s="32">
        <v>15481</v>
      </c>
    </row>
    <row r="247" spans="1:13" x14ac:dyDescent="0.25">
      <c r="A247" s="4">
        <v>42125</v>
      </c>
      <c r="B247" s="32">
        <v>1205</v>
      </c>
      <c r="C247" s="32">
        <v>774</v>
      </c>
      <c r="D247" s="32">
        <v>10</v>
      </c>
      <c r="E247" s="32">
        <v>8</v>
      </c>
      <c r="F247" s="32">
        <v>413</v>
      </c>
      <c r="G247" s="41"/>
      <c r="H247" s="4">
        <v>42125</v>
      </c>
      <c r="I247" s="32">
        <v>217164</v>
      </c>
      <c r="J247" s="32">
        <v>167115</v>
      </c>
      <c r="K247" s="32">
        <v>893</v>
      </c>
      <c r="L247" s="32">
        <v>964</v>
      </c>
      <c r="M247" s="32">
        <v>48192</v>
      </c>
    </row>
    <row r="248" spans="1:13" x14ac:dyDescent="0.25">
      <c r="A248" s="4">
        <v>42156</v>
      </c>
      <c r="B248" s="32">
        <v>1134</v>
      </c>
      <c r="C248" s="32">
        <v>774</v>
      </c>
      <c r="D248" s="32">
        <v>4</v>
      </c>
      <c r="E248" s="32">
        <v>8</v>
      </c>
      <c r="F248" s="32">
        <v>348</v>
      </c>
      <c r="G248" s="41"/>
      <c r="H248" s="4">
        <v>42156</v>
      </c>
      <c r="I248" s="32">
        <v>217980</v>
      </c>
      <c r="J248" s="32">
        <v>177521</v>
      </c>
      <c r="K248" s="32">
        <v>279</v>
      </c>
      <c r="L248" s="32">
        <v>703</v>
      </c>
      <c r="M248" s="32">
        <v>39477</v>
      </c>
    </row>
    <row r="249" spans="1:13" x14ac:dyDescent="0.25">
      <c r="A249" s="4">
        <v>42186</v>
      </c>
      <c r="B249" s="32">
        <v>801</v>
      </c>
      <c r="C249" s="32">
        <v>714</v>
      </c>
      <c r="D249" s="32">
        <v>30</v>
      </c>
      <c r="E249" s="32">
        <v>10</v>
      </c>
      <c r="F249" s="32">
        <v>47</v>
      </c>
      <c r="G249" s="41"/>
      <c r="H249" s="4">
        <v>42186</v>
      </c>
      <c r="I249" s="32">
        <v>185620</v>
      </c>
      <c r="J249" s="32">
        <v>175947</v>
      </c>
      <c r="K249" s="32">
        <v>4638</v>
      </c>
      <c r="L249" s="32">
        <v>712</v>
      </c>
      <c r="M249" s="32">
        <v>4323</v>
      </c>
    </row>
    <row r="250" spans="1:13" x14ac:dyDescent="0.25">
      <c r="A250" s="4">
        <v>42217</v>
      </c>
      <c r="B250" s="32">
        <v>894</v>
      </c>
      <c r="C250" s="32">
        <v>637</v>
      </c>
      <c r="D250" s="32">
        <v>6</v>
      </c>
      <c r="E250" s="32">
        <v>3</v>
      </c>
      <c r="F250" s="32">
        <v>248</v>
      </c>
      <c r="G250" s="41"/>
      <c r="H250" s="4">
        <v>42217</v>
      </c>
      <c r="I250" s="32">
        <v>167728</v>
      </c>
      <c r="J250" s="32">
        <v>143758</v>
      </c>
      <c r="K250" s="32">
        <v>555</v>
      </c>
      <c r="L250" s="32">
        <v>305</v>
      </c>
      <c r="M250" s="32">
        <v>23110</v>
      </c>
    </row>
    <row r="251" spans="1:13" x14ac:dyDescent="0.25">
      <c r="A251" s="4">
        <v>42248</v>
      </c>
      <c r="B251" s="32">
        <v>1261</v>
      </c>
      <c r="C251" s="32">
        <v>600</v>
      </c>
      <c r="D251" s="32">
        <v>36</v>
      </c>
      <c r="E251" s="32">
        <v>11</v>
      </c>
      <c r="F251" s="32">
        <v>614</v>
      </c>
      <c r="G251" s="41"/>
      <c r="H251" s="4">
        <v>42248</v>
      </c>
      <c r="I251" s="32">
        <v>224197</v>
      </c>
      <c r="J251" s="32">
        <v>141265</v>
      </c>
      <c r="K251" s="32">
        <v>4291</v>
      </c>
      <c r="L251" s="32">
        <v>1067</v>
      </c>
      <c r="M251" s="32">
        <v>77574</v>
      </c>
    </row>
    <row r="252" spans="1:13" x14ac:dyDescent="0.25">
      <c r="A252" s="4">
        <v>42278</v>
      </c>
      <c r="B252" s="32">
        <v>1021</v>
      </c>
      <c r="C252" s="32">
        <v>653</v>
      </c>
      <c r="D252" s="32">
        <v>80</v>
      </c>
      <c r="E252" s="32">
        <v>22</v>
      </c>
      <c r="F252" s="32">
        <v>266</v>
      </c>
      <c r="G252" s="41"/>
      <c r="H252" s="4">
        <v>42278</v>
      </c>
      <c r="I252" s="32">
        <v>191381</v>
      </c>
      <c r="J252" s="32">
        <v>151722</v>
      </c>
      <c r="K252" s="32">
        <v>6232</v>
      </c>
      <c r="L252" s="32">
        <v>2486</v>
      </c>
      <c r="M252" s="32">
        <v>30941</v>
      </c>
    </row>
    <row r="253" spans="1:13" x14ac:dyDescent="0.25">
      <c r="A253" s="4">
        <v>42309</v>
      </c>
      <c r="B253" s="32">
        <v>794</v>
      </c>
      <c r="C253" s="32">
        <v>424</v>
      </c>
      <c r="D253" s="32">
        <v>26</v>
      </c>
      <c r="E253" s="32">
        <v>0</v>
      </c>
      <c r="F253" s="32">
        <v>344</v>
      </c>
      <c r="G253" s="41"/>
      <c r="H253" s="4">
        <v>42309</v>
      </c>
      <c r="I253" s="32">
        <v>134691</v>
      </c>
      <c r="J253" s="32">
        <v>92999</v>
      </c>
      <c r="K253" s="32">
        <v>4616</v>
      </c>
      <c r="L253" s="32">
        <v>0</v>
      </c>
      <c r="M253" s="32">
        <v>37076</v>
      </c>
    </row>
    <row r="254" spans="1:13" x14ac:dyDescent="0.25">
      <c r="A254" s="4">
        <v>42339</v>
      </c>
      <c r="B254" s="32">
        <v>630</v>
      </c>
      <c r="C254" s="32">
        <v>370</v>
      </c>
      <c r="D254" s="32">
        <v>2</v>
      </c>
      <c r="E254" s="32">
        <v>4</v>
      </c>
      <c r="F254" s="32">
        <v>254</v>
      </c>
      <c r="G254" s="41"/>
      <c r="H254" s="4">
        <v>42339</v>
      </c>
      <c r="I254" s="32">
        <v>116076</v>
      </c>
      <c r="J254" s="32">
        <v>87409</v>
      </c>
      <c r="K254" s="32">
        <v>193</v>
      </c>
      <c r="L254" s="32">
        <v>260</v>
      </c>
      <c r="M254" s="32">
        <v>28214</v>
      </c>
    </row>
    <row r="255" spans="1:13" x14ac:dyDescent="0.25">
      <c r="A255" s="4">
        <v>42370</v>
      </c>
      <c r="B255" s="32">
        <v>690</v>
      </c>
      <c r="C255" s="32">
        <v>154</v>
      </c>
      <c r="D255" s="32">
        <v>2</v>
      </c>
      <c r="E255" s="32">
        <v>14</v>
      </c>
      <c r="F255" s="32">
        <v>520</v>
      </c>
      <c r="G255" s="41"/>
      <c r="H255" s="4">
        <v>42370</v>
      </c>
      <c r="I255" s="32">
        <v>104892</v>
      </c>
      <c r="J255" s="32">
        <v>39237</v>
      </c>
      <c r="K255" s="32">
        <v>142</v>
      </c>
      <c r="L255" s="32">
        <v>1367</v>
      </c>
      <c r="M255" s="32">
        <v>64146</v>
      </c>
    </row>
    <row r="256" spans="1:13" x14ac:dyDescent="0.25">
      <c r="A256" s="4">
        <v>42401</v>
      </c>
      <c r="B256" s="32">
        <v>460</v>
      </c>
      <c r="C256" s="32">
        <v>350</v>
      </c>
      <c r="D256" s="32">
        <v>8</v>
      </c>
      <c r="E256" s="32">
        <v>0</v>
      </c>
      <c r="F256" s="32">
        <v>102</v>
      </c>
      <c r="G256" s="41"/>
      <c r="H256" s="4">
        <v>42401</v>
      </c>
      <c r="I256" s="32">
        <v>89747</v>
      </c>
      <c r="J256" s="32">
        <v>77758</v>
      </c>
      <c r="K256" s="32">
        <v>710</v>
      </c>
      <c r="L256" s="32">
        <v>0</v>
      </c>
      <c r="M256" s="32">
        <v>11279</v>
      </c>
    </row>
    <row r="257" spans="1:13" x14ac:dyDescent="0.25">
      <c r="A257" s="4">
        <v>42430</v>
      </c>
      <c r="B257" s="32">
        <v>1155</v>
      </c>
      <c r="C257" s="32">
        <v>899</v>
      </c>
      <c r="D257" s="32">
        <v>26</v>
      </c>
      <c r="E257" s="32">
        <v>14</v>
      </c>
      <c r="F257" s="32">
        <v>216</v>
      </c>
      <c r="G257" s="41"/>
      <c r="H257" s="4">
        <v>42430</v>
      </c>
      <c r="I257" s="32">
        <v>231861</v>
      </c>
      <c r="J257" s="32">
        <v>201192</v>
      </c>
      <c r="K257" s="32">
        <v>2120</v>
      </c>
      <c r="L257" s="32">
        <v>1217</v>
      </c>
      <c r="M257" s="32">
        <v>27332</v>
      </c>
    </row>
    <row r="258" spans="1:13" x14ac:dyDescent="0.25">
      <c r="A258" s="4">
        <v>42461</v>
      </c>
      <c r="B258" s="32">
        <v>1349</v>
      </c>
      <c r="C258" s="32">
        <v>748</v>
      </c>
      <c r="D258" s="32">
        <v>14</v>
      </c>
      <c r="E258" s="32">
        <v>33</v>
      </c>
      <c r="F258" s="32">
        <v>554</v>
      </c>
      <c r="G258" s="41"/>
      <c r="H258" s="4">
        <v>42461</v>
      </c>
      <c r="I258" s="32">
        <v>233010</v>
      </c>
      <c r="J258" s="32">
        <v>162037</v>
      </c>
      <c r="K258" s="32">
        <v>1911</v>
      </c>
      <c r="L258" s="32">
        <v>5504</v>
      </c>
      <c r="M258" s="32">
        <v>63558</v>
      </c>
    </row>
    <row r="259" spans="1:13" x14ac:dyDescent="0.25">
      <c r="A259" s="4">
        <v>42491</v>
      </c>
      <c r="B259" s="32">
        <v>960</v>
      </c>
      <c r="C259" s="32">
        <v>724</v>
      </c>
      <c r="D259" s="32">
        <v>18</v>
      </c>
      <c r="E259" s="32">
        <v>15</v>
      </c>
      <c r="F259" s="32">
        <v>203</v>
      </c>
      <c r="G259" s="41"/>
      <c r="H259" s="4">
        <v>42491</v>
      </c>
      <c r="I259" s="32">
        <v>204369</v>
      </c>
      <c r="J259" s="32">
        <v>166303</v>
      </c>
      <c r="K259" s="32">
        <v>2377</v>
      </c>
      <c r="L259" s="32">
        <v>1652</v>
      </c>
      <c r="M259" s="32">
        <v>34037</v>
      </c>
    </row>
    <row r="260" spans="1:13" x14ac:dyDescent="0.25">
      <c r="A260" s="4">
        <v>42522</v>
      </c>
      <c r="B260" s="32">
        <v>1201</v>
      </c>
      <c r="C260" s="32">
        <v>857</v>
      </c>
      <c r="D260" s="32">
        <v>18</v>
      </c>
      <c r="E260" s="32">
        <v>3</v>
      </c>
      <c r="F260" s="32">
        <v>323</v>
      </c>
      <c r="G260" s="41"/>
      <c r="H260" s="4">
        <v>42522</v>
      </c>
      <c r="I260" s="32">
        <v>240385</v>
      </c>
      <c r="J260" s="32">
        <v>200974</v>
      </c>
      <c r="K260" s="32">
        <v>1593</v>
      </c>
      <c r="L260" s="32">
        <v>307</v>
      </c>
      <c r="M260" s="32">
        <v>37511</v>
      </c>
    </row>
    <row r="261" spans="1:13" x14ac:dyDescent="0.25">
      <c r="A261" s="4">
        <v>42552</v>
      </c>
      <c r="B261" s="32">
        <v>702</v>
      </c>
      <c r="C261" s="32">
        <v>469</v>
      </c>
      <c r="D261" s="32">
        <v>14</v>
      </c>
      <c r="E261" s="32">
        <v>16</v>
      </c>
      <c r="F261" s="32">
        <v>203</v>
      </c>
      <c r="G261" s="41"/>
      <c r="H261" s="4">
        <v>42552</v>
      </c>
      <c r="I261" s="32">
        <v>135976</v>
      </c>
      <c r="J261" s="32">
        <v>110464</v>
      </c>
      <c r="K261" s="32">
        <v>1432</v>
      </c>
      <c r="L261" s="32">
        <v>2425</v>
      </c>
      <c r="M261" s="32">
        <v>21655</v>
      </c>
    </row>
    <row r="262" spans="1:13" x14ac:dyDescent="0.25">
      <c r="A262" s="4">
        <v>42583</v>
      </c>
      <c r="B262" s="32">
        <v>2117</v>
      </c>
      <c r="C262" s="32">
        <v>1267</v>
      </c>
      <c r="D262" s="32">
        <v>30</v>
      </c>
      <c r="E262" s="32">
        <v>6</v>
      </c>
      <c r="F262" s="32">
        <v>814</v>
      </c>
      <c r="G262" s="41"/>
      <c r="H262" s="4">
        <v>42583</v>
      </c>
      <c r="I262" s="32">
        <v>350382</v>
      </c>
      <c r="J262" s="32">
        <v>233044</v>
      </c>
      <c r="K262" s="32">
        <v>5930</v>
      </c>
      <c r="L262" s="32">
        <v>828</v>
      </c>
      <c r="M262" s="32">
        <v>110580</v>
      </c>
    </row>
    <row r="263" spans="1:13" x14ac:dyDescent="0.25">
      <c r="A263" s="4">
        <v>42614</v>
      </c>
      <c r="B263" s="32">
        <v>1328</v>
      </c>
      <c r="C263" s="32">
        <v>848</v>
      </c>
      <c r="D263" s="32">
        <v>6</v>
      </c>
      <c r="E263" s="32">
        <v>14</v>
      </c>
      <c r="F263" s="32">
        <v>460</v>
      </c>
      <c r="G263" s="41"/>
      <c r="H263" s="4">
        <v>42614</v>
      </c>
      <c r="I263" s="32">
        <v>259048</v>
      </c>
      <c r="J263" s="32">
        <v>210532</v>
      </c>
      <c r="K263" s="32">
        <v>601</v>
      </c>
      <c r="L263" s="32">
        <v>1410</v>
      </c>
      <c r="M263" s="32">
        <v>46505</v>
      </c>
    </row>
    <row r="264" spans="1:13" x14ac:dyDescent="0.25">
      <c r="A264" s="4">
        <v>42644</v>
      </c>
      <c r="B264" s="32">
        <v>1182</v>
      </c>
      <c r="C264" s="32">
        <v>844</v>
      </c>
      <c r="D264" s="32">
        <v>44</v>
      </c>
      <c r="E264" s="32">
        <v>0</v>
      </c>
      <c r="F264" s="32">
        <v>294</v>
      </c>
      <c r="G264" s="41"/>
      <c r="H264" s="4">
        <v>42644</v>
      </c>
      <c r="I264" s="32">
        <v>236220</v>
      </c>
      <c r="J264" s="32">
        <v>197792</v>
      </c>
      <c r="K264" s="32">
        <v>8020</v>
      </c>
      <c r="L264" s="32">
        <v>0</v>
      </c>
      <c r="M264" s="32">
        <v>30408</v>
      </c>
    </row>
    <row r="265" spans="1:13" x14ac:dyDescent="0.25">
      <c r="A265" s="4">
        <v>42675</v>
      </c>
      <c r="B265" s="32">
        <v>1448</v>
      </c>
      <c r="C265" s="32">
        <v>671</v>
      </c>
      <c r="D265" s="32">
        <v>46</v>
      </c>
      <c r="E265" s="32">
        <v>21</v>
      </c>
      <c r="F265" s="32">
        <v>710</v>
      </c>
      <c r="G265" s="41"/>
      <c r="H265" s="4">
        <v>42675</v>
      </c>
      <c r="I265" s="32">
        <v>270244</v>
      </c>
      <c r="J265" s="32">
        <v>160691</v>
      </c>
      <c r="K265" s="32">
        <v>4685</v>
      </c>
      <c r="L265" s="32">
        <v>3341</v>
      </c>
      <c r="M265" s="32">
        <v>101527</v>
      </c>
    </row>
    <row r="266" spans="1:13" x14ac:dyDescent="0.25">
      <c r="A266" s="4">
        <v>42705</v>
      </c>
      <c r="B266" s="32">
        <v>848</v>
      </c>
      <c r="C266" s="32">
        <v>472</v>
      </c>
      <c r="D266" s="32">
        <v>2</v>
      </c>
      <c r="E266" s="32">
        <v>3</v>
      </c>
      <c r="F266" s="32">
        <v>371</v>
      </c>
      <c r="G266" s="41"/>
      <c r="H266" s="4">
        <v>42705</v>
      </c>
      <c r="I266" s="32">
        <v>146259</v>
      </c>
      <c r="J266" s="32">
        <v>105014</v>
      </c>
      <c r="K266" s="32">
        <v>173</v>
      </c>
      <c r="L266" s="32">
        <v>293</v>
      </c>
      <c r="M266" s="32">
        <v>40779</v>
      </c>
    </row>
    <row r="267" spans="1:13" x14ac:dyDescent="0.25">
      <c r="A267" s="4">
        <v>42736</v>
      </c>
      <c r="B267" s="32">
        <v>416</v>
      </c>
      <c r="C267" s="32">
        <v>249</v>
      </c>
      <c r="D267" s="32">
        <v>8</v>
      </c>
      <c r="E267" s="32">
        <v>0</v>
      </c>
      <c r="F267" s="32">
        <v>159</v>
      </c>
      <c r="G267" s="41"/>
      <c r="H267" s="4">
        <v>42736</v>
      </c>
      <c r="I267" s="32">
        <v>70693</v>
      </c>
      <c r="J267" s="32">
        <v>51466</v>
      </c>
      <c r="K267" s="32">
        <v>543</v>
      </c>
      <c r="L267" s="32">
        <v>0</v>
      </c>
      <c r="M267" s="32">
        <v>18684</v>
      </c>
    </row>
    <row r="268" spans="1:13" x14ac:dyDescent="0.25">
      <c r="A268" s="4">
        <v>42767</v>
      </c>
      <c r="B268" s="32">
        <v>778</v>
      </c>
      <c r="C268" s="32">
        <v>551</v>
      </c>
      <c r="D268" s="32">
        <v>2</v>
      </c>
      <c r="E268" s="32">
        <v>9</v>
      </c>
      <c r="F268" s="32">
        <v>216</v>
      </c>
      <c r="G268" s="41"/>
      <c r="H268" s="4">
        <v>42767</v>
      </c>
      <c r="I268" s="32">
        <v>153781</v>
      </c>
      <c r="J268" s="32">
        <v>127060</v>
      </c>
      <c r="K268" s="32">
        <v>176</v>
      </c>
      <c r="L268" s="32">
        <v>1116</v>
      </c>
      <c r="M268" s="32">
        <v>25429</v>
      </c>
    </row>
    <row r="269" spans="1:13" x14ac:dyDescent="0.25">
      <c r="A269" s="4">
        <v>42795</v>
      </c>
      <c r="B269" s="32">
        <v>1378</v>
      </c>
      <c r="C269" s="32">
        <v>890</v>
      </c>
      <c r="D269" s="32">
        <v>8</v>
      </c>
      <c r="E269" s="32">
        <v>9</v>
      </c>
      <c r="F269" s="32">
        <v>471</v>
      </c>
      <c r="G269" s="41"/>
      <c r="H269" s="4">
        <v>42795</v>
      </c>
      <c r="I269" s="32">
        <v>280566</v>
      </c>
      <c r="J269" s="32">
        <v>212384</v>
      </c>
      <c r="K269" s="32">
        <v>875</v>
      </c>
      <c r="L269" s="32">
        <v>918</v>
      </c>
      <c r="M269" s="32">
        <v>66389</v>
      </c>
    </row>
    <row r="270" spans="1:13" x14ac:dyDescent="0.25">
      <c r="A270" s="4">
        <v>42826</v>
      </c>
      <c r="B270" s="32">
        <v>1065</v>
      </c>
      <c r="C270" s="32">
        <v>716</v>
      </c>
      <c r="D270" s="32">
        <v>18</v>
      </c>
      <c r="E270" s="32">
        <v>6</v>
      </c>
      <c r="F270" s="32">
        <v>325</v>
      </c>
      <c r="G270" s="41"/>
      <c r="H270" s="4">
        <v>42826</v>
      </c>
      <c r="I270" s="32">
        <v>213040</v>
      </c>
      <c r="J270" s="32">
        <v>171971</v>
      </c>
      <c r="K270" s="32">
        <v>2285</v>
      </c>
      <c r="L270" s="32">
        <v>670</v>
      </c>
      <c r="M270" s="32">
        <v>38114</v>
      </c>
    </row>
    <row r="271" spans="1:13" x14ac:dyDescent="0.25">
      <c r="A271" s="4">
        <v>42856</v>
      </c>
      <c r="B271" s="32">
        <v>1149</v>
      </c>
      <c r="C271" s="32">
        <v>673</v>
      </c>
      <c r="D271" s="32">
        <v>20</v>
      </c>
      <c r="E271" s="32">
        <v>0</v>
      </c>
      <c r="F271" s="32">
        <v>456</v>
      </c>
      <c r="G271" s="41"/>
      <c r="H271" s="4">
        <v>42856</v>
      </c>
      <c r="I271" s="32">
        <v>214467</v>
      </c>
      <c r="J271" s="32">
        <v>161476</v>
      </c>
      <c r="K271" s="32">
        <v>2152</v>
      </c>
      <c r="L271" s="32">
        <v>0</v>
      </c>
      <c r="M271" s="32">
        <v>50839</v>
      </c>
    </row>
    <row r="272" spans="1:13" x14ac:dyDescent="0.25">
      <c r="A272" s="4">
        <v>42887</v>
      </c>
      <c r="B272" s="32">
        <v>1213</v>
      </c>
      <c r="C272" s="32">
        <v>750</v>
      </c>
      <c r="D272" s="32">
        <v>14</v>
      </c>
      <c r="E272" s="32">
        <v>4</v>
      </c>
      <c r="F272" s="32">
        <v>445</v>
      </c>
      <c r="G272" s="41"/>
      <c r="H272" s="4">
        <v>42887</v>
      </c>
      <c r="I272" s="32">
        <v>226195</v>
      </c>
      <c r="J272" s="32">
        <v>180105</v>
      </c>
      <c r="K272" s="32">
        <v>1242</v>
      </c>
      <c r="L272" s="32">
        <v>774</v>
      </c>
      <c r="M272" s="32">
        <v>44074</v>
      </c>
    </row>
    <row r="273" spans="1:13" x14ac:dyDescent="0.25">
      <c r="A273" s="4">
        <v>42917</v>
      </c>
      <c r="B273" s="32">
        <v>915</v>
      </c>
      <c r="C273" s="32">
        <v>602</v>
      </c>
      <c r="D273" s="32">
        <v>16</v>
      </c>
      <c r="E273" s="32">
        <v>7</v>
      </c>
      <c r="F273" s="32">
        <v>290</v>
      </c>
      <c r="G273" s="41"/>
      <c r="H273" s="4">
        <v>42917</v>
      </c>
      <c r="I273" s="32">
        <v>170452</v>
      </c>
      <c r="J273" s="32">
        <v>142836</v>
      </c>
      <c r="K273" s="32">
        <v>1711</v>
      </c>
      <c r="L273" s="32">
        <v>850</v>
      </c>
      <c r="M273" s="32">
        <v>25055</v>
      </c>
    </row>
    <row r="274" spans="1:13" x14ac:dyDescent="0.25">
      <c r="A274" s="4">
        <v>42948</v>
      </c>
      <c r="B274" s="32">
        <v>1574</v>
      </c>
      <c r="C274" s="32">
        <v>769</v>
      </c>
      <c r="D274" s="32">
        <v>14</v>
      </c>
      <c r="E274" s="32">
        <v>27</v>
      </c>
      <c r="F274" s="32">
        <v>764</v>
      </c>
      <c r="G274" s="41"/>
      <c r="H274" s="4">
        <v>42948</v>
      </c>
      <c r="I274" s="32">
        <v>259356</v>
      </c>
      <c r="J274" s="32">
        <v>170754</v>
      </c>
      <c r="K274" s="32">
        <v>1208</v>
      </c>
      <c r="L274" s="32">
        <v>4960</v>
      </c>
      <c r="M274" s="32">
        <v>82434</v>
      </c>
    </row>
    <row r="275" spans="1:13" x14ac:dyDescent="0.25">
      <c r="A275" s="4">
        <v>42979</v>
      </c>
      <c r="B275" s="32">
        <v>1058</v>
      </c>
      <c r="C275" s="32">
        <v>916</v>
      </c>
      <c r="D275" s="32">
        <v>22</v>
      </c>
      <c r="E275" s="32">
        <v>8</v>
      </c>
      <c r="F275" s="32">
        <v>112</v>
      </c>
      <c r="G275" s="41"/>
      <c r="H275" s="4">
        <v>42979</v>
      </c>
      <c r="I275" s="32">
        <v>220292</v>
      </c>
      <c r="J275" s="32">
        <v>200828</v>
      </c>
      <c r="K275" s="32">
        <v>2003</v>
      </c>
      <c r="L275" s="32">
        <v>1660</v>
      </c>
      <c r="M275" s="32">
        <v>15801</v>
      </c>
    </row>
    <row r="276" spans="1:13" x14ac:dyDescent="0.25">
      <c r="A276" s="4">
        <v>43009</v>
      </c>
      <c r="B276" s="32">
        <v>1428</v>
      </c>
      <c r="C276" s="32">
        <v>1154</v>
      </c>
      <c r="D276" s="32">
        <v>16</v>
      </c>
      <c r="E276" s="32">
        <v>0</v>
      </c>
      <c r="F276" s="32">
        <v>258</v>
      </c>
      <c r="G276" s="41"/>
      <c r="H276" s="4">
        <v>43009</v>
      </c>
      <c r="I276" s="32">
        <v>274082</v>
      </c>
      <c r="J276" s="32">
        <v>250500</v>
      </c>
      <c r="K276" s="32">
        <v>2078</v>
      </c>
      <c r="L276" s="32">
        <v>0</v>
      </c>
      <c r="M276" s="32">
        <v>21504</v>
      </c>
    </row>
    <row r="277" spans="1:13" x14ac:dyDescent="0.25">
      <c r="A277" s="4">
        <v>43040</v>
      </c>
      <c r="B277" s="32">
        <v>1245</v>
      </c>
      <c r="C277" s="32">
        <v>973</v>
      </c>
      <c r="D277" s="32">
        <v>24</v>
      </c>
      <c r="E277" s="32">
        <v>6</v>
      </c>
      <c r="F277" s="32">
        <v>242</v>
      </c>
      <c r="G277" s="41"/>
      <c r="H277" s="4">
        <v>43040</v>
      </c>
      <c r="I277" s="32">
        <v>226390</v>
      </c>
      <c r="J277" s="32">
        <v>189051</v>
      </c>
      <c r="K277" s="32">
        <v>2380</v>
      </c>
      <c r="L277" s="32">
        <v>638</v>
      </c>
      <c r="M277" s="32">
        <v>34321</v>
      </c>
    </row>
    <row r="278" spans="1:13" x14ac:dyDescent="0.25">
      <c r="A278" s="4">
        <v>43070</v>
      </c>
      <c r="B278" s="32">
        <v>1000</v>
      </c>
      <c r="C278" s="32">
        <v>379</v>
      </c>
      <c r="D278" s="32">
        <v>2</v>
      </c>
      <c r="E278" s="32">
        <v>24</v>
      </c>
      <c r="F278" s="32">
        <v>595</v>
      </c>
      <c r="G278" s="41"/>
      <c r="H278" s="4">
        <v>43070</v>
      </c>
      <c r="I278" s="32">
        <v>159646</v>
      </c>
      <c r="J278" s="32">
        <v>95810</v>
      </c>
      <c r="K278" s="32">
        <v>237</v>
      </c>
      <c r="L278" s="32">
        <v>3777</v>
      </c>
      <c r="M278" s="32">
        <v>59822</v>
      </c>
    </row>
    <row r="279" spans="1:13" x14ac:dyDescent="0.25">
      <c r="A279" s="4">
        <v>43101</v>
      </c>
      <c r="B279" s="32">
        <v>459</v>
      </c>
      <c r="C279" s="32">
        <v>232</v>
      </c>
      <c r="D279" s="32">
        <v>4</v>
      </c>
      <c r="E279" s="32">
        <v>0</v>
      </c>
      <c r="F279" s="32">
        <v>223</v>
      </c>
      <c r="G279" s="41"/>
      <c r="H279" s="4">
        <v>43101</v>
      </c>
      <c r="I279" s="32">
        <v>79228</v>
      </c>
      <c r="J279" s="32">
        <v>56639</v>
      </c>
      <c r="K279" s="32">
        <v>1200</v>
      </c>
      <c r="L279" s="32">
        <v>0</v>
      </c>
      <c r="M279" s="32">
        <v>21389</v>
      </c>
    </row>
    <row r="280" spans="1:13" x14ac:dyDescent="0.25">
      <c r="A280" s="4">
        <v>43132</v>
      </c>
      <c r="B280" s="32">
        <v>406</v>
      </c>
      <c r="C280" s="32">
        <v>332</v>
      </c>
      <c r="D280" s="32">
        <v>20</v>
      </c>
      <c r="E280" s="32">
        <v>3</v>
      </c>
      <c r="F280" s="32">
        <v>51</v>
      </c>
      <c r="G280" s="41"/>
      <c r="H280" s="4">
        <v>43132</v>
      </c>
      <c r="I280" s="32">
        <v>90031</v>
      </c>
      <c r="J280" s="32">
        <v>81791</v>
      </c>
      <c r="K280" s="32">
        <v>3062</v>
      </c>
      <c r="L280" s="32">
        <v>292</v>
      </c>
      <c r="M280" s="32">
        <v>4886</v>
      </c>
    </row>
    <row r="281" spans="1:13" x14ac:dyDescent="0.25">
      <c r="A281" s="4">
        <v>43160</v>
      </c>
      <c r="B281" s="32">
        <v>1025</v>
      </c>
      <c r="C281" s="32">
        <v>790</v>
      </c>
      <c r="D281" s="32">
        <v>10</v>
      </c>
      <c r="E281" s="32">
        <v>3</v>
      </c>
      <c r="F281" s="32">
        <v>222</v>
      </c>
      <c r="G281" s="41"/>
      <c r="H281" s="4">
        <v>43160</v>
      </c>
      <c r="I281" s="32">
        <v>210047</v>
      </c>
      <c r="J281" s="32">
        <v>189041</v>
      </c>
      <c r="K281" s="32">
        <v>944</v>
      </c>
      <c r="L281" s="32">
        <v>305</v>
      </c>
      <c r="M281" s="32">
        <v>19757</v>
      </c>
    </row>
    <row r="282" spans="1:13" x14ac:dyDescent="0.25">
      <c r="A282" s="4">
        <v>43191</v>
      </c>
      <c r="B282" s="32">
        <v>1294</v>
      </c>
      <c r="C282" s="32">
        <v>782</v>
      </c>
      <c r="D282" s="32">
        <v>56</v>
      </c>
      <c r="E282" s="32">
        <v>13</v>
      </c>
      <c r="F282" s="32">
        <v>443</v>
      </c>
      <c r="G282" s="41"/>
      <c r="H282" s="4">
        <v>43191</v>
      </c>
      <c r="I282" s="32">
        <v>240087</v>
      </c>
      <c r="J282" s="32">
        <v>183762</v>
      </c>
      <c r="K282" s="32">
        <v>8861</v>
      </c>
      <c r="L282" s="32">
        <v>2260</v>
      </c>
      <c r="M282" s="32">
        <v>45204</v>
      </c>
    </row>
    <row r="283" spans="1:13" x14ac:dyDescent="0.25">
      <c r="A283" s="4">
        <v>43221</v>
      </c>
      <c r="B283" s="32">
        <v>1279</v>
      </c>
      <c r="C283" s="32">
        <v>873</v>
      </c>
      <c r="D283" s="32">
        <v>22</v>
      </c>
      <c r="E283" s="32">
        <v>4</v>
      </c>
      <c r="F283" s="32">
        <v>380</v>
      </c>
      <c r="G283" s="41"/>
      <c r="H283" s="4">
        <v>43221</v>
      </c>
      <c r="I283" s="32">
        <v>249093</v>
      </c>
      <c r="J283" s="32">
        <v>205522</v>
      </c>
      <c r="K283" s="32">
        <v>2924</v>
      </c>
      <c r="L283" s="32">
        <v>416</v>
      </c>
      <c r="M283" s="32">
        <v>40231</v>
      </c>
    </row>
    <row r="284" spans="1:13" x14ac:dyDescent="0.25">
      <c r="A284" s="4">
        <v>43252</v>
      </c>
      <c r="B284" s="32">
        <v>1209</v>
      </c>
      <c r="C284" s="32">
        <v>769</v>
      </c>
      <c r="D284" s="32">
        <v>24</v>
      </c>
      <c r="E284" s="32">
        <v>0</v>
      </c>
      <c r="F284" s="32">
        <v>416</v>
      </c>
      <c r="G284" s="41"/>
      <c r="H284" s="4">
        <v>43252</v>
      </c>
      <c r="I284" s="32">
        <v>230920</v>
      </c>
      <c r="J284" s="32">
        <v>181308</v>
      </c>
      <c r="K284" s="32">
        <v>2152</v>
      </c>
      <c r="L284" s="32">
        <v>0</v>
      </c>
      <c r="M284" s="32">
        <v>47460</v>
      </c>
    </row>
    <row r="285" spans="1:13" x14ac:dyDescent="0.25">
      <c r="A285" s="4">
        <v>43282</v>
      </c>
      <c r="B285" s="32">
        <v>1365</v>
      </c>
      <c r="C285" s="32">
        <v>826</v>
      </c>
      <c r="D285" s="32">
        <v>6</v>
      </c>
      <c r="E285" s="32">
        <v>0</v>
      </c>
      <c r="F285" s="32">
        <v>533</v>
      </c>
      <c r="G285" s="41"/>
      <c r="H285" s="4">
        <v>43282</v>
      </c>
      <c r="I285" s="32">
        <v>245599</v>
      </c>
      <c r="J285" s="32">
        <v>194180</v>
      </c>
      <c r="K285" s="32">
        <v>450</v>
      </c>
      <c r="L285" s="32">
        <v>0</v>
      </c>
      <c r="M285" s="32">
        <v>50969</v>
      </c>
    </row>
    <row r="286" spans="1:13" x14ac:dyDescent="0.25">
      <c r="A286" s="4">
        <v>43313</v>
      </c>
      <c r="B286" s="32">
        <f>8238-B279-B280-B281-B282-B283-B284-B285</f>
        <v>1201</v>
      </c>
      <c r="C286" s="32">
        <f>5476-C279-C280-C281-C282-C283-C284-C285</f>
        <v>872</v>
      </c>
      <c r="D286" s="32">
        <f>176-D279-D280-D281-D282-D283-D284-D285</f>
        <v>34</v>
      </c>
      <c r="E286" s="32">
        <f>26-E279-E280-E281-E282-E283-E284-E285</f>
        <v>3</v>
      </c>
      <c r="F286" s="32">
        <v>140</v>
      </c>
      <c r="G286" s="41"/>
      <c r="H286" s="4">
        <v>43313</v>
      </c>
      <c r="I286" s="32">
        <v>230179</v>
      </c>
      <c r="J286" s="32">
        <v>202694</v>
      </c>
      <c r="K286" s="32">
        <v>3847</v>
      </c>
      <c r="L286" s="32">
        <v>0</v>
      </c>
      <c r="M286" s="32">
        <v>23638</v>
      </c>
    </row>
    <row r="287" spans="1:13" x14ac:dyDescent="0.25">
      <c r="A287" s="4">
        <v>43344</v>
      </c>
      <c r="B287" s="32">
        <v>736</v>
      </c>
      <c r="C287" s="32">
        <v>626</v>
      </c>
      <c r="D287" s="32">
        <v>4</v>
      </c>
      <c r="E287" s="32">
        <v>0</v>
      </c>
      <c r="F287" s="32">
        <v>106</v>
      </c>
      <c r="G287" s="41"/>
      <c r="H287" s="4">
        <v>43344</v>
      </c>
      <c r="I287" s="32">
        <v>152134</v>
      </c>
      <c r="J287" s="32">
        <v>143566</v>
      </c>
      <c r="K287" s="32">
        <v>585</v>
      </c>
      <c r="L287" s="32">
        <v>0</v>
      </c>
      <c r="M287" s="32">
        <v>7983</v>
      </c>
    </row>
    <row r="288" spans="1:13" x14ac:dyDescent="0.25">
      <c r="A288" s="4">
        <v>43374</v>
      </c>
      <c r="B288" s="32">
        <v>1452</v>
      </c>
      <c r="C288" s="32">
        <v>826</v>
      </c>
      <c r="D288" s="32">
        <v>48</v>
      </c>
      <c r="E288" s="32">
        <v>4</v>
      </c>
      <c r="F288" s="32">
        <v>574</v>
      </c>
      <c r="G288" s="41"/>
      <c r="H288" s="4">
        <v>43374</v>
      </c>
      <c r="I288" s="32">
        <v>258504</v>
      </c>
      <c r="J288" s="32">
        <v>190597</v>
      </c>
      <c r="K288" s="32">
        <v>4176</v>
      </c>
      <c r="L288" s="32">
        <v>437</v>
      </c>
      <c r="M288" s="32">
        <v>63294</v>
      </c>
    </row>
    <row r="289" spans="1:16" x14ac:dyDescent="0.25">
      <c r="A289" s="4">
        <v>43405</v>
      </c>
      <c r="B289" s="32">
        <v>759</v>
      </c>
      <c r="C289" s="32">
        <v>565</v>
      </c>
      <c r="D289" s="32">
        <v>0</v>
      </c>
      <c r="E289" s="32">
        <v>6</v>
      </c>
      <c r="F289" s="32">
        <v>188</v>
      </c>
      <c r="G289" s="41"/>
      <c r="H289" s="4">
        <v>43405</v>
      </c>
      <c r="I289" s="32">
        <v>158288</v>
      </c>
      <c r="J289" s="32">
        <v>128455</v>
      </c>
      <c r="K289" s="32">
        <v>0</v>
      </c>
      <c r="L289" s="32">
        <v>1132</v>
      </c>
      <c r="M289" s="32">
        <v>28701</v>
      </c>
    </row>
    <row r="290" spans="1:16" x14ac:dyDescent="0.25">
      <c r="A290" s="4">
        <v>43435</v>
      </c>
      <c r="B290" s="32">
        <v>417</v>
      </c>
      <c r="C290" s="32">
        <v>354</v>
      </c>
      <c r="D290" s="32">
        <v>48</v>
      </c>
      <c r="E290" s="32">
        <v>4</v>
      </c>
      <c r="F290" s="32">
        <v>11</v>
      </c>
      <c r="H290" s="4">
        <v>43435</v>
      </c>
      <c r="I290" s="32">
        <v>92752</v>
      </c>
      <c r="J290" s="32">
        <v>88321</v>
      </c>
      <c r="K290" s="32">
        <v>2575</v>
      </c>
      <c r="L290" s="32">
        <v>800</v>
      </c>
      <c r="M290" s="32">
        <v>1056</v>
      </c>
    </row>
    <row r="291" spans="1:16" x14ac:dyDescent="0.25">
      <c r="A291" s="4">
        <v>43466</v>
      </c>
      <c r="B291" s="32">
        <v>425</v>
      </c>
      <c r="C291" s="32">
        <v>287</v>
      </c>
      <c r="D291" s="32">
        <v>2</v>
      </c>
      <c r="E291" s="32">
        <v>0</v>
      </c>
      <c r="F291" s="32">
        <v>136</v>
      </c>
      <c r="H291" s="4">
        <v>43466</v>
      </c>
      <c r="I291" s="32">
        <v>85984</v>
      </c>
      <c r="J291" s="32">
        <v>66005</v>
      </c>
      <c r="K291" s="32">
        <v>314</v>
      </c>
      <c r="L291" s="32">
        <v>0</v>
      </c>
      <c r="M291" s="32">
        <v>19665</v>
      </c>
      <c r="P291" s="33"/>
    </row>
    <row r="292" spans="1:16" x14ac:dyDescent="0.25">
      <c r="A292" s="4">
        <v>43497</v>
      </c>
      <c r="B292" s="32">
        <v>248</v>
      </c>
      <c r="C292" s="32">
        <v>243</v>
      </c>
      <c r="D292" s="32">
        <v>0</v>
      </c>
      <c r="E292" s="32">
        <v>0</v>
      </c>
      <c r="F292" s="32">
        <v>5</v>
      </c>
      <c r="H292" s="4">
        <v>43497</v>
      </c>
      <c r="I292" s="32">
        <v>51845</v>
      </c>
      <c r="J292" s="32">
        <v>51445</v>
      </c>
      <c r="K292" s="32">
        <v>0</v>
      </c>
      <c r="L292" s="32">
        <v>0</v>
      </c>
      <c r="M292" s="32">
        <v>400</v>
      </c>
    </row>
    <row r="293" spans="1:16" x14ac:dyDescent="0.25">
      <c r="A293" s="4">
        <v>43525</v>
      </c>
      <c r="B293" s="32">
        <v>617</v>
      </c>
      <c r="C293" s="32">
        <v>532</v>
      </c>
      <c r="D293" s="32">
        <v>4</v>
      </c>
      <c r="E293" s="32">
        <v>4</v>
      </c>
      <c r="F293" s="32">
        <v>77</v>
      </c>
      <c r="H293" s="4">
        <f t="shared" ref="H293:H371" si="7">A293</f>
        <v>43525</v>
      </c>
      <c r="I293" s="32">
        <v>129693</v>
      </c>
      <c r="J293" s="32">
        <v>121124</v>
      </c>
      <c r="K293" s="32">
        <v>687</v>
      </c>
      <c r="L293" s="32">
        <v>410</v>
      </c>
      <c r="M293" s="32">
        <v>7472</v>
      </c>
    </row>
    <row r="294" spans="1:16" x14ac:dyDescent="0.25">
      <c r="A294" s="4">
        <v>43556</v>
      </c>
      <c r="B294" s="32">
        <v>1000</v>
      </c>
      <c r="C294" s="32">
        <v>949</v>
      </c>
      <c r="D294" s="32">
        <v>20</v>
      </c>
      <c r="E294" s="32">
        <v>7</v>
      </c>
      <c r="F294" s="32">
        <v>24</v>
      </c>
      <c r="H294" s="4">
        <f t="shared" si="7"/>
        <v>43556</v>
      </c>
      <c r="I294" s="32">
        <v>221130</v>
      </c>
      <c r="J294" s="32">
        <v>211485</v>
      </c>
      <c r="K294" s="32">
        <v>3082</v>
      </c>
      <c r="L294" s="32">
        <v>850</v>
      </c>
      <c r="M294" s="32">
        <v>5713</v>
      </c>
    </row>
    <row r="295" spans="1:16" x14ac:dyDescent="0.25">
      <c r="A295" s="4">
        <v>43586</v>
      </c>
      <c r="B295" s="32">
        <v>1113</v>
      </c>
      <c r="C295" s="32">
        <v>937</v>
      </c>
      <c r="D295" s="32">
        <v>14</v>
      </c>
      <c r="E295" s="32">
        <v>0</v>
      </c>
      <c r="F295" s="32">
        <v>162</v>
      </c>
      <c r="H295" s="4">
        <f t="shared" si="7"/>
        <v>43586</v>
      </c>
      <c r="I295" s="32">
        <v>223914</v>
      </c>
      <c r="J295" s="32">
        <v>202780</v>
      </c>
      <c r="K295" s="32">
        <v>2319</v>
      </c>
      <c r="L295" s="32">
        <v>0</v>
      </c>
      <c r="M295" s="32">
        <v>18815</v>
      </c>
    </row>
    <row r="296" spans="1:16" x14ac:dyDescent="0.25">
      <c r="A296" s="4">
        <v>43617</v>
      </c>
      <c r="B296" s="32">
        <v>1427</v>
      </c>
      <c r="C296" s="33">
        <v>828</v>
      </c>
      <c r="D296" s="33">
        <v>12</v>
      </c>
      <c r="E296" s="33">
        <v>16</v>
      </c>
      <c r="F296" s="33">
        <v>571</v>
      </c>
      <c r="H296" s="4">
        <f t="shared" si="7"/>
        <v>43617</v>
      </c>
      <c r="I296" s="32">
        <v>266876</v>
      </c>
      <c r="J296" s="32">
        <v>189026</v>
      </c>
      <c r="K296" s="32">
        <v>2108</v>
      </c>
      <c r="L296" s="32">
        <v>3021</v>
      </c>
      <c r="M296" s="32">
        <v>72721</v>
      </c>
    </row>
    <row r="297" spans="1:16" x14ac:dyDescent="0.25">
      <c r="A297" s="4">
        <v>43647</v>
      </c>
      <c r="B297" s="32">
        <v>1042</v>
      </c>
      <c r="C297" s="33">
        <v>731</v>
      </c>
      <c r="D297" s="33">
        <v>78</v>
      </c>
      <c r="E297" s="33">
        <v>4</v>
      </c>
      <c r="F297" s="33">
        <v>229</v>
      </c>
      <c r="H297" s="4">
        <f t="shared" si="7"/>
        <v>43647</v>
      </c>
      <c r="I297" s="32">
        <v>209008</v>
      </c>
      <c r="J297" s="32">
        <v>176164</v>
      </c>
      <c r="K297" s="32">
        <v>8749</v>
      </c>
      <c r="L297" s="32">
        <v>520</v>
      </c>
      <c r="M297" s="32">
        <v>23575</v>
      </c>
    </row>
    <row r="298" spans="1:16" x14ac:dyDescent="0.25">
      <c r="A298" s="4">
        <v>43678</v>
      </c>
      <c r="B298" s="32">
        <v>1409</v>
      </c>
      <c r="C298" s="33">
        <v>973</v>
      </c>
      <c r="D298" s="33">
        <v>8</v>
      </c>
      <c r="E298" s="33">
        <v>0</v>
      </c>
      <c r="F298" s="33">
        <v>428</v>
      </c>
      <c r="H298" s="4">
        <f t="shared" si="7"/>
        <v>43678</v>
      </c>
      <c r="I298" s="32">
        <v>286669</v>
      </c>
      <c r="J298" s="32">
        <v>238780</v>
      </c>
      <c r="K298" s="32">
        <v>1395</v>
      </c>
      <c r="L298" s="32">
        <v>0</v>
      </c>
      <c r="M298" s="32">
        <v>46494</v>
      </c>
    </row>
    <row r="299" spans="1:16" x14ac:dyDescent="0.25">
      <c r="A299" s="4">
        <v>43709</v>
      </c>
      <c r="B299" s="32">
        <v>1037</v>
      </c>
      <c r="C299" s="33">
        <v>979</v>
      </c>
      <c r="D299" s="33">
        <v>4</v>
      </c>
      <c r="E299" s="33">
        <v>0</v>
      </c>
      <c r="F299" s="33">
        <v>54</v>
      </c>
      <c r="H299" s="4">
        <f t="shared" si="7"/>
        <v>43709</v>
      </c>
      <c r="I299" s="32">
        <v>251798</v>
      </c>
      <c r="J299" s="32">
        <v>245363</v>
      </c>
      <c r="K299" s="32">
        <v>673</v>
      </c>
      <c r="L299" s="32">
        <v>0</v>
      </c>
      <c r="M299" s="32">
        <v>5762</v>
      </c>
    </row>
    <row r="300" spans="1:16" x14ac:dyDescent="0.25">
      <c r="A300" s="4">
        <v>43739</v>
      </c>
      <c r="B300" s="32">
        <v>1699</v>
      </c>
      <c r="C300" s="33">
        <v>1014</v>
      </c>
      <c r="D300" s="33">
        <v>16</v>
      </c>
      <c r="E300" s="33">
        <v>8</v>
      </c>
      <c r="F300" s="33">
        <v>661</v>
      </c>
      <c r="H300" s="4">
        <f t="shared" si="7"/>
        <v>43739</v>
      </c>
      <c r="I300" s="32">
        <v>355123</v>
      </c>
      <c r="J300" s="32">
        <v>263499</v>
      </c>
      <c r="K300" s="32">
        <v>2430</v>
      </c>
      <c r="L300" s="32">
        <v>1181</v>
      </c>
      <c r="M300" s="32">
        <v>88013</v>
      </c>
    </row>
    <row r="301" spans="1:16" x14ac:dyDescent="0.25">
      <c r="A301" s="4">
        <v>43770</v>
      </c>
      <c r="B301" s="32">
        <v>674</v>
      </c>
      <c r="C301" s="33">
        <v>595</v>
      </c>
      <c r="D301" s="33">
        <v>2</v>
      </c>
      <c r="E301" s="33">
        <v>7</v>
      </c>
      <c r="F301" s="33">
        <v>70</v>
      </c>
      <c r="H301" s="4">
        <f t="shared" si="7"/>
        <v>43770</v>
      </c>
      <c r="I301" s="32">
        <v>155252</v>
      </c>
      <c r="J301" s="32">
        <v>146959</v>
      </c>
      <c r="K301" s="32">
        <v>442</v>
      </c>
      <c r="L301" s="32">
        <v>875</v>
      </c>
      <c r="M301" s="32">
        <v>6976</v>
      </c>
    </row>
    <row r="302" spans="1:16" x14ac:dyDescent="0.25">
      <c r="A302" s="4">
        <v>43800</v>
      </c>
      <c r="B302">
        <v>506</v>
      </c>
      <c r="C302">
        <v>408</v>
      </c>
      <c r="D302">
        <v>6</v>
      </c>
      <c r="E302" s="24">
        <v>8</v>
      </c>
      <c r="F302" s="24">
        <v>84</v>
      </c>
      <c r="H302" s="4">
        <f t="shared" si="7"/>
        <v>43800</v>
      </c>
      <c r="I302" s="32">
        <v>105306</v>
      </c>
      <c r="J302" s="32">
        <v>92012</v>
      </c>
      <c r="K302" s="32">
        <v>947</v>
      </c>
      <c r="L302" s="32">
        <v>1611</v>
      </c>
      <c r="M302" s="32">
        <v>10736</v>
      </c>
    </row>
    <row r="303" spans="1:16" x14ac:dyDescent="0.25">
      <c r="A303" s="4">
        <v>43831</v>
      </c>
      <c r="B303" s="32">
        <v>511</v>
      </c>
      <c r="C303" s="33">
        <v>384</v>
      </c>
      <c r="D303" s="33">
        <v>8</v>
      </c>
      <c r="E303" s="33">
        <v>0</v>
      </c>
      <c r="F303" s="33">
        <v>119</v>
      </c>
      <c r="H303" s="4">
        <f t="shared" si="7"/>
        <v>43831</v>
      </c>
      <c r="I303" s="32">
        <v>104016</v>
      </c>
      <c r="J303" s="32">
        <v>89214</v>
      </c>
      <c r="K303" s="32">
        <v>1369</v>
      </c>
      <c r="L303" s="32">
        <v>0</v>
      </c>
      <c r="M303" s="32">
        <v>13433</v>
      </c>
    </row>
    <row r="304" spans="1:16" x14ac:dyDescent="0.25">
      <c r="A304" s="4">
        <v>43862</v>
      </c>
      <c r="B304" s="32">
        <v>438</v>
      </c>
      <c r="C304" s="33">
        <v>425</v>
      </c>
      <c r="D304" s="33">
        <v>4</v>
      </c>
      <c r="E304" s="33">
        <v>0</v>
      </c>
      <c r="F304" s="33">
        <v>9</v>
      </c>
      <c r="H304" s="4">
        <f t="shared" si="7"/>
        <v>43862</v>
      </c>
      <c r="I304" s="32">
        <v>107557</v>
      </c>
      <c r="J304" s="32">
        <v>105041</v>
      </c>
      <c r="K304" s="32">
        <v>721</v>
      </c>
      <c r="L304" s="32">
        <v>0</v>
      </c>
      <c r="M304" s="32">
        <v>1795</v>
      </c>
    </row>
    <row r="305" spans="1:13" x14ac:dyDescent="0.25">
      <c r="A305" s="4">
        <v>43891</v>
      </c>
      <c r="B305" s="32">
        <v>979</v>
      </c>
      <c r="C305" s="33">
        <v>678</v>
      </c>
      <c r="D305" s="33">
        <v>24</v>
      </c>
      <c r="E305" s="33">
        <v>3</v>
      </c>
      <c r="F305" s="33">
        <v>274</v>
      </c>
      <c r="H305" s="4">
        <f t="shared" si="7"/>
        <v>43891</v>
      </c>
      <c r="I305" s="32">
        <v>207281</v>
      </c>
      <c r="J305" s="32">
        <v>168550</v>
      </c>
      <c r="K305" s="32">
        <v>3810</v>
      </c>
      <c r="L305" s="32">
        <v>440</v>
      </c>
      <c r="M305" s="32">
        <v>34481</v>
      </c>
    </row>
    <row r="306" spans="1:13" x14ac:dyDescent="0.25">
      <c r="A306" s="4">
        <v>43922</v>
      </c>
      <c r="B306">
        <v>858</v>
      </c>
      <c r="C306" s="32">
        <v>682</v>
      </c>
      <c r="D306">
        <v>12</v>
      </c>
      <c r="E306" s="24">
        <v>0</v>
      </c>
      <c r="F306" s="32">
        <v>164</v>
      </c>
      <c r="H306" s="4">
        <f t="shared" si="7"/>
        <v>43922</v>
      </c>
      <c r="I306" s="32">
        <v>188299</v>
      </c>
      <c r="J306" s="32">
        <v>167107</v>
      </c>
      <c r="K306" s="32">
        <v>1915</v>
      </c>
      <c r="L306" s="32">
        <v>0</v>
      </c>
      <c r="M306" s="32">
        <v>19277</v>
      </c>
    </row>
    <row r="307" spans="1:13" x14ac:dyDescent="0.25">
      <c r="A307" s="4">
        <v>43952</v>
      </c>
      <c r="B307" s="32">
        <v>951</v>
      </c>
      <c r="C307" s="33">
        <v>794</v>
      </c>
      <c r="D307" s="33">
        <v>42</v>
      </c>
      <c r="E307" s="33">
        <v>10</v>
      </c>
      <c r="F307" s="33">
        <v>105</v>
      </c>
      <c r="H307" s="4">
        <f t="shared" si="7"/>
        <v>43952</v>
      </c>
      <c r="I307" s="32">
        <v>192320</v>
      </c>
      <c r="J307" s="32">
        <v>174610</v>
      </c>
      <c r="K307" s="32">
        <v>6017</v>
      </c>
      <c r="L307" s="32">
        <v>1570</v>
      </c>
      <c r="M307" s="32">
        <v>10123</v>
      </c>
    </row>
    <row r="308" spans="1:13" x14ac:dyDescent="0.25">
      <c r="A308" s="4">
        <v>43983</v>
      </c>
      <c r="B308" s="32">
        <v>1417</v>
      </c>
      <c r="C308" s="32">
        <v>1070</v>
      </c>
      <c r="D308" s="32">
        <v>10</v>
      </c>
      <c r="E308" s="32">
        <v>11</v>
      </c>
      <c r="F308" s="32">
        <v>326</v>
      </c>
      <c r="H308" s="4">
        <f t="shared" si="7"/>
        <v>43983</v>
      </c>
      <c r="I308" s="32">
        <v>312054</v>
      </c>
      <c r="J308" s="32">
        <v>276867</v>
      </c>
      <c r="K308" s="32">
        <v>1708</v>
      </c>
      <c r="L308" s="32">
        <v>1234</v>
      </c>
      <c r="M308" s="32">
        <v>32245</v>
      </c>
    </row>
    <row r="309" spans="1:13" x14ac:dyDescent="0.25">
      <c r="A309" s="4">
        <v>44013</v>
      </c>
      <c r="B309" s="32">
        <v>1484</v>
      </c>
      <c r="C309" s="33">
        <v>1236</v>
      </c>
      <c r="D309" s="33">
        <v>6</v>
      </c>
      <c r="E309" s="33">
        <v>16</v>
      </c>
      <c r="F309" s="33">
        <v>226</v>
      </c>
      <c r="H309" s="4">
        <f t="shared" si="7"/>
        <v>44013</v>
      </c>
      <c r="I309" s="32">
        <v>324044</v>
      </c>
      <c r="J309" s="32">
        <v>286777</v>
      </c>
      <c r="K309" s="32">
        <v>1047</v>
      </c>
      <c r="L309" s="32">
        <v>1800</v>
      </c>
      <c r="M309" s="32">
        <v>34420</v>
      </c>
    </row>
    <row r="310" spans="1:13" x14ac:dyDescent="0.25">
      <c r="A310" s="4">
        <v>44044</v>
      </c>
      <c r="B310" s="32">
        <v>1217</v>
      </c>
      <c r="C310" s="33">
        <v>905</v>
      </c>
      <c r="D310" s="33">
        <v>20</v>
      </c>
      <c r="E310" s="33">
        <v>10</v>
      </c>
      <c r="F310" s="33">
        <v>282</v>
      </c>
      <c r="H310" s="4">
        <f t="shared" si="7"/>
        <v>44044</v>
      </c>
      <c r="I310" s="32">
        <v>249221</v>
      </c>
      <c r="J310" s="32">
        <v>216556</v>
      </c>
      <c r="K310" s="32">
        <v>3811</v>
      </c>
      <c r="L310" s="32">
        <v>1465</v>
      </c>
      <c r="M310" s="32">
        <v>27389</v>
      </c>
    </row>
    <row r="311" spans="1:13" x14ac:dyDescent="0.25">
      <c r="A311" s="4">
        <v>44075</v>
      </c>
      <c r="B311" s="32">
        <v>1344</v>
      </c>
      <c r="C311" s="33">
        <v>1077</v>
      </c>
      <c r="D311" s="33">
        <v>16</v>
      </c>
      <c r="E311" s="33">
        <v>4</v>
      </c>
      <c r="F311" s="33">
        <v>247</v>
      </c>
      <c r="H311" s="4">
        <f t="shared" si="7"/>
        <v>44075</v>
      </c>
      <c r="I311" s="32">
        <v>290939</v>
      </c>
      <c r="J311" s="32">
        <v>260558</v>
      </c>
      <c r="K311" s="32">
        <v>1863</v>
      </c>
      <c r="L311" s="32">
        <v>460</v>
      </c>
      <c r="M311" s="32">
        <v>28058</v>
      </c>
    </row>
    <row r="312" spans="1:13" x14ac:dyDescent="0.25">
      <c r="A312" s="4">
        <v>44105</v>
      </c>
      <c r="B312" s="32">
        <v>1181</v>
      </c>
      <c r="C312" s="33">
        <v>927</v>
      </c>
      <c r="D312" s="33">
        <v>6</v>
      </c>
      <c r="E312" s="33">
        <v>12</v>
      </c>
      <c r="F312" s="33">
        <v>236</v>
      </c>
      <c r="H312" s="4">
        <f t="shared" si="7"/>
        <v>44105</v>
      </c>
      <c r="I312" s="32">
        <v>258217</v>
      </c>
      <c r="J312" s="32">
        <v>228547</v>
      </c>
      <c r="K312" s="32">
        <v>454</v>
      </c>
      <c r="L312" s="32">
        <v>2218</v>
      </c>
      <c r="M312" s="32">
        <v>26998</v>
      </c>
    </row>
    <row r="313" spans="1:13" x14ac:dyDescent="0.25">
      <c r="A313" s="4">
        <v>44136</v>
      </c>
      <c r="B313" s="32">
        <v>1065</v>
      </c>
      <c r="C313" s="33">
        <v>803</v>
      </c>
      <c r="D313" s="33">
        <v>46</v>
      </c>
      <c r="E313" s="33">
        <v>4</v>
      </c>
      <c r="F313" s="33">
        <v>212</v>
      </c>
      <c r="H313" s="4">
        <f t="shared" si="7"/>
        <v>44136</v>
      </c>
      <c r="I313" s="32">
        <v>234207</v>
      </c>
      <c r="J313" s="32">
        <v>202177</v>
      </c>
      <c r="K313" s="32">
        <v>6600</v>
      </c>
      <c r="L313" s="32">
        <v>810</v>
      </c>
      <c r="M313" s="32">
        <v>24620</v>
      </c>
    </row>
    <row r="314" spans="1:13" x14ac:dyDescent="0.25">
      <c r="A314" s="4">
        <v>44166</v>
      </c>
      <c r="B314" s="32">
        <v>1115</v>
      </c>
      <c r="C314" s="33">
        <v>733</v>
      </c>
      <c r="D314" s="33">
        <v>32</v>
      </c>
      <c r="E314" s="33">
        <v>3</v>
      </c>
      <c r="F314" s="33">
        <v>347</v>
      </c>
      <c r="H314" s="4">
        <f t="shared" si="7"/>
        <v>44166</v>
      </c>
      <c r="I314" s="32">
        <v>241677</v>
      </c>
      <c r="J314" s="32">
        <v>186294</v>
      </c>
      <c r="K314" s="32">
        <v>5833</v>
      </c>
      <c r="L314" s="32">
        <v>480</v>
      </c>
      <c r="M314" s="32">
        <v>49070</v>
      </c>
    </row>
    <row r="315" spans="1:13" x14ac:dyDescent="0.25">
      <c r="A315" s="4">
        <v>44197</v>
      </c>
      <c r="B315" s="32">
        <v>494</v>
      </c>
      <c r="C315" s="32">
        <v>471</v>
      </c>
      <c r="D315" s="32">
        <v>10</v>
      </c>
      <c r="E315" s="32">
        <v>3</v>
      </c>
      <c r="F315" s="32">
        <v>10</v>
      </c>
      <c r="G315" s="24"/>
      <c r="H315" s="4">
        <f t="shared" si="7"/>
        <v>44197</v>
      </c>
      <c r="I315" s="32">
        <v>114947</v>
      </c>
      <c r="J315" s="32">
        <v>111972</v>
      </c>
      <c r="K315" s="32">
        <v>1250</v>
      </c>
      <c r="L315" s="32">
        <v>675</v>
      </c>
      <c r="M315" s="32">
        <v>1050</v>
      </c>
    </row>
    <row r="316" spans="1:13" x14ac:dyDescent="0.25">
      <c r="A316" s="4">
        <v>44228</v>
      </c>
      <c r="B316" s="32">
        <v>773</v>
      </c>
      <c r="C316" s="32">
        <v>592</v>
      </c>
      <c r="D316" s="32">
        <v>6</v>
      </c>
      <c r="E316" s="32">
        <v>11</v>
      </c>
      <c r="F316" s="32">
        <v>164</v>
      </c>
      <c r="G316" s="24"/>
      <c r="H316" s="4">
        <f t="shared" si="7"/>
        <v>44228</v>
      </c>
      <c r="I316" s="32">
        <v>159256</v>
      </c>
      <c r="J316" s="32">
        <v>128958</v>
      </c>
      <c r="K316" s="32">
        <v>1130</v>
      </c>
      <c r="L316" s="32">
        <v>1700</v>
      </c>
      <c r="M316" s="32">
        <v>27468</v>
      </c>
    </row>
    <row r="317" spans="1:13" x14ac:dyDescent="0.25">
      <c r="A317" s="4">
        <v>44256</v>
      </c>
      <c r="B317" s="32">
        <v>1830</v>
      </c>
      <c r="C317" s="32">
        <v>1252</v>
      </c>
      <c r="D317" s="32">
        <v>46</v>
      </c>
      <c r="E317" s="32">
        <v>12</v>
      </c>
      <c r="F317" s="32">
        <v>520</v>
      </c>
      <c r="H317" s="4">
        <f t="shared" si="7"/>
        <v>44256</v>
      </c>
      <c r="I317" s="32">
        <v>412021</v>
      </c>
      <c r="J317" s="32">
        <v>309617</v>
      </c>
      <c r="K317" s="32">
        <v>5230</v>
      </c>
      <c r="L317" s="32">
        <v>1960</v>
      </c>
      <c r="M317" s="32">
        <v>95214</v>
      </c>
    </row>
    <row r="318" spans="1:13" x14ac:dyDescent="0.25">
      <c r="A318" s="4">
        <v>44287</v>
      </c>
      <c r="B318" s="32">
        <v>1903</v>
      </c>
      <c r="C318" s="32">
        <v>1137</v>
      </c>
      <c r="D318" s="32">
        <v>32</v>
      </c>
      <c r="E318" s="32">
        <v>18</v>
      </c>
      <c r="F318" s="32">
        <v>716</v>
      </c>
      <c r="H318" s="4">
        <f t="shared" si="7"/>
        <v>44287</v>
      </c>
      <c r="I318" s="32">
        <v>356346</v>
      </c>
      <c r="J318" s="32">
        <v>285119</v>
      </c>
      <c r="K318" s="32">
        <v>4885</v>
      </c>
      <c r="L318" s="32">
        <v>2941</v>
      </c>
      <c r="M318" s="32">
        <v>63401</v>
      </c>
    </row>
    <row r="319" spans="1:13" x14ac:dyDescent="0.25">
      <c r="A319" s="4">
        <v>44317</v>
      </c>
      <c r="B319" s="32">
        <v>944</v>
      </c>
      <c r="C319" s="32">
        <v>868</v>
      </c>
      <c r="D319" s="32">
        <v>12</v>
      </c>
      <c r="E319" s="32">
        <v>8</v>
      </c>
      <c r="F319" s="32">
        <v>56</v>
      </c>
      <c r="G319" s="34"/>
      <c r="H319" s="4">
        <f t="shared" si="7"/>
        <v>44317</v>
      </c>
      <c r="I319" s="32">
        <v>246545</v>
      </c>
      <c r="J319" s="32">
        <v>235753</v>
      </c>
      <c r="K319" s="32">
        <v>2187</v>
      </c>
      <c r="L319" s="32">
        <v>1716</v>
      </c>
      <c r="M319" s="32">
        <v>6889</v>
      </c>
    </row>
    <row r="320" spans="1:13" x14ac:dyDescent="0.25">
      <c r="A320" s="4">
        <v>44348</v>
      </c>
      <c r="B320" s="32">
        <v>1359</v>
      </c>
      <c r="C320" s="32">
        <v>946</v>
      </c>
      <c r="D320" s="32">
        <v>24</v>
      </c>
      <c r="E320" s="32">
        <v>4</v>
      </c>
      <c r="F320" s="32">
        <v>385</v>
      </c>
      <c r="G320" s="34"/>
      <c r="H320" s="4">
        <f t="shared" si="7"/>
        <v>44348</v>
      </c>
      <c r="I320" s="32">
        <v>284840</v>
      </c>
      <c r="J320" s="32">
        <v>242755</v>
      </c>
      <c r="K320" s="32">
        <v>4468</v>
      </c>
      <c r="L320" s="32">
        <v>500</v>
      </c>
      <c r="M320" s="32">
        <v>37117</v>
      </c>
    </row>
    <row r="321" spans="1:13" x14ac:dyDescent="0.25">
      <c r="A321" s="4">
        <v>44378</v>
      </c>
      <c r="B321" s="32">
        <v>1116</v>
      </c>
      <c r="C321" s="32">
        <v>745</v>
      </c>
      <c r="D321" s="32">
        <v>34</v>
      </c>
      <c r="E321" s="32">
        <v>18</v>
      </c>
      <c r="F321" s="32">
        <v>319</v>
      </c>
      <c r="H321" s="4">
        <f t="shared" si="7"/>
        <v>44378</v>
      </c>
      <c r="I321" s="32">
        <v>214034</v>
      </c>
      <c r="J321" s="32">
        <v>168973</v>
      </c>
      <c r="K321" s="32">
        <v>5981</v>
      </c>
      <c r="L321" s="32">
        <v>3319</v>
      </c>
      <c r="M321" s="32">
        <v>35761</v>
      </c>
    </row>
    <row r="322" spans="1:13" x14ac:dyDescent="0.25">
      <c r="A322" s="4">
        <v>44409</v>
      </c>
      <c r="B322" s="32">
        <v>1023</v>
      </c>
      <c r="C322" s="32">
        <v>884</v>
      </c>
      <c r="D322" s="32">
        <v>38</v>
      </c>
      <c r="E322" s="32">
        <v>6</v>
      </c>
      <c r="F322" s="32">
        <v>95</v>
      </c>
      <c r="H322" s="4">
        <f t="shared" si="7"/>
        <v>44409</v>
      </c>
      <c r="I322" s="32">
        <v>234774</v>
      </c>
      <c r="J322" s="32">
        <v>212510</v>
      </c>
      <c r="K322" s="32">
        <v>8562</v>
      </c>
      <c r="L322" s="32">
        <v>1350</v>
      </c>
      <c r="M322" s="32">
        <v>12352</v>
      </c>
    </row>
    <row r="323" spans="1:13" x14ac:dyDescent="0.25">
      <c r="A323" s="4">
        <v>44440</v>
      </c>
      <c r="B323" s="32">
        <v>1319</v>
      </c>
      <c r="C323" s="32">
        <v>899</v>
      </c>
      <c r="D323" s="32">
        <v>126</v>
      </c>
      <c r="E323" s="32">
        <v>38</v>
      </c>
      <c r="F323" s="32">
        <v>256</v>
      </c>
      <c r="H323" s="4">
        <f t="shared" si="7"/>
        <v>44440</v>
      </c>
      <c r="I323" s="32">
        <v>309714</v>
      </c>
      <c r="J323" s="32">
        <v>233057</v>
      </c>
      <c r="K323" s="32">
        <v>27718</v>
      </c>
      <c r="L323" s="32">
        <v>8789</v>
      </c>
      <c r="M323" s="32">
        <v>40150</v>
      </c>
    </row>
    <row r="324" spans="1:13" x14ac:dyDescent="0.25">
      <c r="A324" s="4">
        <v>44470</v>
      </c>
      <c r="B324" s="32">
        <v>1557</v>
      </c>
      <c r="C324" s="32">
        <v>969</v>
      </c>
      <c r="D324" s="32">
        <v>34</v>
      </c>
      <c r="E324" s="32">
        <v>31</v>
      </c>
      <c r="F324" s="32">
        <v>523</v>
      </c>
      <c r="G324" s="32"/>
      <c r="H324" s="4">
        <f t="shared" si="7"/>
        <v>44470</v>
      </c>
      <c r="I324" s="32">
        <v>332198</v>
      </c>
      <c r="J324" s="32">
        <v>244941</v>
      </c>
      <c r="K324" s="32">
        <v>5543</v>
      </c>
      <c r="L324" s="32">
        <v>8044</v>
      </c>
      <c r="M324" s="32">
        <v>73670</v>
      </c>
    </row>
    <row r="325" spans="1:13" x14ac:dyDescent="0.25">
      <c r="A325" s="4">
        <v>44501</v>
      </c>
      <c r="B325" s="32">
        <v>1244</v>
      </c>
      <c r="C325" s="32">
        <v>803</v>
      </c>
      <c r="D325" s="32">
        <v>48</v>
      </c>
      <c r="E325" s="32">
        <v>12</v>
      </c>
      <c r="F325" s="32">
        <v>381</v>
      </c>
      <c r="G325" s="32"/>
      <c r="H325" s="4">
        <f t="shared" si="7"/>
        <v>44501</v>
      </c>
      <c r="I325" s="32">
        <v>282961</v>
      </c>
      <c r="J325" s="32">
        <v>211040</v>
      </c>
      <c r="K325" s="32">
        <v>10993</v>
      </c>
      <c r="L325" s="32">
        <v>2416</v>
      </c>
      <c r="M325" s="32">
        <v>58512</v>
      </c>
    </row>
    <row r="326" spans="1:13" x14ac:dyDescent="0.25">
      <c r="A326" s="4">
        <v>44531</v>
      </c>
      <c r="B326" s="32">
        <v>716</v>
      </c>
      <c r="C326" s="32">
        <v>632</v>
      </c>
      <c r="D326" s="32">
        <v>20</v>
      </c>
      <c r="E326" s="32">
        <v>20</v>
      </c>
      <c r="F326" s="32">
        <v>44</v>
      </c>
      <c r="G326" s="32"/>
      <c r="H326" s="4">
        <f t="shared" si="7"/>
        <v>44531</v>
      </c>
      <c r="I326" s="32">
        <v>190283</v>
      </c>
      <c r="J326" s="32">
        <v>175689</v>
      </c>
      <c r="K326" s="32">
        <v>4934</v>
      </c>
      <c r="L326" s="32">
        <v>3355</v>
      </c>
      <c r="M326" s="32">
        <v>6305</v>
      </c>
    </row>
    <row r="327" spans="1:13" x14ac:dyDescent="0.25">
      <c r="A327" s="4">
        <v>44562</v>
      </c>
      <c r="B327" s="32">
        <v>563</v>
      </c>
      <c r="C327" s="32">
        <v>401</v>
      </c>
      <c r="D327" s="32">
        <v>32</v>
      </c>
      <c r="E327" s="32">
        <v>12</v>
      </c>
      <c r="F327" s="32">
        <v>118</v>
      </c>
      <c r="G327" s="32"/>
      <c r="H327" s="4">
        <f t="shared" si="7"/>
        <v>44562</v>
      </c>
      <c r="I327" s="32">
        <v>133617</v>
      </c>
      <c r="J327" s="32">
        <v>112039</v>
      </c>
      <c r="K327" s="32">
        <v>4918</v>
      </c>
      <c r="L327" s="32">
        <v>2127</v>
      </c>
      <c r="M327" s="32">
        <v>14533</v>
      </c>
    </row>
    <row r="328" spans="1:13" x14ac:dyDescent="0.25">
      <c r="A328" s="4">
        <v>44593</v>
      </c>
      <c r="B328" s="32">
        <v>601</v>
      </c>
      <c r="C328" s="32">
        <v>533</v>
      </c>
      <c r="D328" s="32">
        <v>20</v>
      </c>
      <c r="E328" s="32">
        <v>15</v>
      </c>
      <c r="F328" s="32">
        <v>33</v>
      </c>
      <c r="H328" s="4">
        <f t="shared" si="7"/>
        <v>44593</v>
      </c>
      <c r="I328" s="32">
        <v>163249</v>
      </c>
      <c r="J328" s="32">
        <v>151639</v>
      </c>
      <c r="K328" s="32">
        <v>4729</v>
      </c>
      <c r="L328" s="32">
        <v>3324</v>
      </c>
      <c r="M328" s="32">
        <v>3557</v>
      </c>
    </row>
    <row r="329" spans="1:13" x14ac:dyDescent="0.25">
      <c r="A329" s="4">
        <v>44621</v>
      </c>
      <c r="B329" s="32">
        <v>1083</v>
      </c>
      <c r="C329" s="32">
        <v>855</v>
      </c>
      <c r="D329" s="32">
        <v>78</v>
      </c>
      <c r="E329" s="32">
        <v>14</v>
      </c>
      <c r="F329" s="32">
        <v>136</v>
      </c>
      <c r="H329" s="4">
        <f t="shared" si="7"/>
        <v>44621</v>
      </c>
      <c r="I329" s="32">
        <v>270102</v>
      </c>
      <c r="J329" s="32">
        <v>238824</v>
      </c>
      <c r="K329" s="32">
        <v>16526</v>
      </c>
      <c r="L329" s="32">
        <v>2293</v>
      </c>
      <c r="M329" s="32">
        <v>12459</v>
      </c>
    </row>
    <row r="330" spans="1:13" x14ac:dyDescent="0.25">
      <c r="A330" s="4">
        <v>44652</v>
      </c>
      <c r="B330" s="32">
        <v>1580</v>
      </c>
      <c r="C330" s="32">
        <v>904</v>
      </c>
      <c r="D330" s="32">
        <v>44</v>
      </c>
      <c r="E330" s="32">
        <v>35</v>
      </c>
      <c r="F330" s="32">
        <v>597</v>
      </c>
      <c r="H330" s="4">
        <f t="shared" si="7"/>
        <v>44652</v>
      </c>
      <c r="I330" s="32">
        <v>371533</v>
      </c>
      <c r="J330" s="32">
        <v>265515</v>
      </c>
      <c r="K330" s="32">
        <v>8781</v>
      </c>
      <c r="L330" s="32">
        <v>7447</v>
      </c>
      <c r="M330" s="32">
        <v>89790</v>
      </c>
    </row>
    <row r="331" spans="1:13" x14ac:dyDescent="0.25">
      <c r="A331" s="4">
        <v>44682</v>
      </c>
      <c r="B331" s="32">
        <v>1257</v>
      </c>
      <c r="C331" s="32">
        <v>857</v>
      </c>
      <c r="D331" s="32">
        <v>20</v>
      </c>
      <c r="E331" s="32">
        <v>15</v>
      </c>
      <c r="F331" s="32">
        <v>365</v>
      </c>
      <c r="H331" s="4">
        <f t="shared" si="7"/>
        <v>44682</v>
      </c>
      <c r="I331" s="32">
        <v>301949</v>
      </c>
      <c r="J331" s="32">
        <v>250471</v>
      </c>
      <c r="K331" s="32">
        <v>3733</v>
      </c>
      <c r="L331" s="32">
        <v>3450</v>
      </c>
      <c r="M331" s="32">
        <v>44295</v>
      </c>
    </row>
    <row r="332" spans="1:13" x14ac:dyDescent="0.25">
      <c r="A332" s="4">
        <v>44713</v>
      </c>
      <c r="B332" s="32">
        <v>1481</v>
      </c>
      <c r="C332" s="32">
        <v>732</v>
      </c>
      <c r="D332" s="32">
        <v>34</v>
      </c>
      <c r="E332" s="32">
        <v>40</v>
      </c>
      <c r="F332" s="32">
        <v>675</v>
      </c>
      <c r="H332" s="4">
        <f t="shared" si="7"/>
        <v>44713</v>
      </c>
      <c r="I332" s="32">
        <v>371189</v>
      </c>
      <c r="J332" s="32">
        <v>221450</v>
      </c>
      <c r="K332" s="32">
        <v>7584</v>
      </c>
      <c r="L332" s="32">
        <v>8499</v>
      </c>
      <c r="M332" s="32">
        <v>133656</v>
      </c>
    </row>
    <row r="333" spans="1:13" x14ac:dyDescent="0.25">
      <c r="A333" s="4">
        <v>44743</v>
      </c>
      <c r="B333" s="32">
        <v>842</v>
      </c>
      <c r="C333" s="32">
        <v>676</v>
      </c>
      <c r="D333" s="32">
        <v>36</v>
      </c>
      <c r="E333" s="32">
        <v>39</v>
      </c>
      <c r="F333" s="32">
        <v>91</v>
      </c>
      <c r="H333" s="4">
        <f t="shared" si="7"/>
        <v>44743</v>
      </c>
      <c r="I333" s="32">
        <v>222021</v>
      </c>
      <c r="J333" s="32">
        <v>199922</v>
      </c>
      <c r="K333" s="32">
        <v>6088</v>
      </c>
      <c r="L333" s="32">
        <v>7458</v>
      </c>
      <c r="M333" s="32">
        <v>8553</v>
      </c>
    </row>
    <row r="334" spans="1:13" x14ac:dyDescent="0.25">
      <c r="A334" s="4">
        <v>44774</v>
      </c>
      <c r="B334" s="32">
        <v>1263</v>
      </c>
      <c r="C334" s="32">
        <v>665</v>
      </c>
      <c r="D334" s="32">
        <v>28</v>
      </c>
      <c r="E334" s="32">
        <v>38</v>
      </c>
      <c r="F334" s="32">
        <v>532</v>
      </c>
      <c r="H334" s="4">
        <f t="shared" si="7"/>
        <v>44774</v>
      </c>
      <c r="I334" s="32">
        <v>290583</v>
      </c>
      <c r="J334" s="32">
        <v>202212</v>
      </c>
      <c r="K334" s="32">
        <v>5263</v>
      </c>
      <c r="L334" s="32">
        <v>7173</v>
      </c>
      <c r="M334" s="32">
        <v>75935</v>
      </c>
    </row>
    <row r="335" spans="1:13" x14ac:dyDescent="0.25">
      <c r="A335" s="4">
        <v>44805</v>
      </c>
      <c r="B335" s="32">
        <v>1174</v>
      </c>
      <c r="C335" s="32">
        <v>711</v>
      </c>
      <c r="D335" s="32">
        <v>16</v>
      </c>
      <c r="E335" s="32">
        <v>18</v>
      </c>
      <c r="F335" s="32">
        <v>429</v>
      </c>
      <c r="H335" s="4">
        <f t="shared" si="7"/>
        <v>44805</v>
      </c>
      <c r="I335" s="32">
        <v>270576</v>
      </c>
      <c r="J335" s="32">
        <v>206375</v>
      </c>
      <c r="K335" s="32">
        <v>2978</v>
      </c>
      <c r="L335" s="32">
        <v>2284</v>
      </c>
      <c r="M335" s="32">
        <v>58939</v>
      </c>
    </row>
    <row r="336" spans="1:13" x14ac:dyDescent="0.25">
      <c r="A336" s="4">
        <v>44835</v>
      </c>
      <c r="B336" s="32">
        <v>1209</v>
      </c>
      <c r="C336" s="32">
        <v>601</v>
      </c>
      <c r="D336" s="32">
        <v>42</v>
      </c>
      <c r="E336" s="32">
        <v>33</v>
      </c>
      <c r="F336" s="32">
        <v>533</v>
      </c>
      <c r="H336" s="4">
        <f t="shared" si="7"/>
        <v>44835</v>
      </c>
      <c r="I336" s="32">
        <v>274132</v>
      </c>
      <c r="J336" s="32">
        <v>190327</v>
      </c>
      <c r="K336" s="32">
        <v>9552</v>
      </c>
      <c r="L336" s="32">
        <v>6875</v>
      </c>
      <c r="M336" s="32">
        <v>67378</v>
      </c>
    </row>
    <row r="337" spans="1:13" x14ac:dyDescent="0.25">
      <c r="A337" s="4">
        <v>44866</v>
      </c>
      <c r="B337" s="32">
        <v>954</v>
      </c>
      <c r="C337" s="32">
        <v>368</v>
      </c>
      <c r="D337" s="32">
        <v>22</v>
      </c>
      <c r="E337" s="32">
        <v>36</v>
      </c>
      <c r="F337" s="32">
        <v>528</v>
      </c>
      <c r="H337" s="4">
        <f t="shared" si="7"/>
        <v>44866</v>
      </c>
      <c r="I337" s="32">
        <v>200486</v>
      </c>
      <c r="J337" s="32">
        <v>117519</v>
      </c>
      <c r="K337" s="32">
        <v>4492</v>
      </c>
      <c r="L337" s="32">
        <v>7005</v>
      </c>
      <c r="M337" s="32">
        <v>71470</v>
      </c>
    </row>
    <row r="338" spans="1:13" s="34" customFormat="1" x14ac:dyDescent="0.25">
      <c r="A338" s="35">
        <v>44896</v>
      </c>
      <c r="B338" s="32">
        <v>711</v>
      </c>
      <c r="C338" s="32">
        <v>325</v>
      </c>
      <c r="D338" s="32">
        <v>12</v>
      </c>
      <c r="E338" s="32">
        <v>6</v>
      </c>
      <c r="F338" s="32">
        <v>368</v>
      </c>
      <c r="H338" s="4">
        <f t="shared" si="7"/>
        <v>44896</v>
      </c>
      <c r="I338" s="32">
        <v>153435</v>
      </c>
      <c r="J338" s="32">
        <v>96840</v>
      </c>
      <c r="K338" s="32">
        <v>2120</v>
      </c>
      <c r="L338" s="32">
        <v>1118</v>
      </c>
      <c r="M338" s="32">
        <v>53357</v>
      </c>
    </row>
    <row r="339" spans="1:13" x14ac:dyDescent="0.25">
      <c r="A339" s="4">
        <v>44927</v>
      </c>
      <c r="B339" s="32">
        <v>355</v>
      </c>
      <c r="C339" s="32">
        <v>207</v>
      </c>
      <c r="D339" s="32">
        <v>4</v>
      </c>
      <c r="E339" s="32">
        <v>10</v>
      </c>
      <c r="F339" s="32">
        <v>134</v>
      </c>
      <c r="H339" s="4">
        <f t="shared" si="7"/>
        <v>44927</v>
      </c>
      <c r="I339" s="32">
        <v>91064</v>
      </c>
      <c r="J339" s="32">
        <v>66192</v>
      </c>
      <c r="K339" s="32">
        <v>800</v>
      </c>
      <c r="L339" s="32">
        <v>2322</v>
      </c>
      <c r="M339" s="32">
        <v>21750</v>
      </c>
    </row>
    <row r="340" spans="1:13" x14ac:dyDescent="0.25">
      <c r="A340" s="4">
        <v>44958</v>
      </c>
      <c r="B340" s="32">
        <v>638</v>
      </c>
      <c r="C340" s="32">
        <v>363</v>
      </c>
      <c r="D340" s="32">
        <v>8</v>
      </c>
      <c r="E340" s="32">
        <v>16</v>
      </c>
      <c r="F340" s="32">
        <v>251</v>
      </c>
      <c r="H340" s="4">
        <f t="shared" si="7"/>
        <v>44958</v>
      </c>
      <c r="I340" s="32">
        <v>150495</v>
      </c>
      <c r="J340" s="32">
        <v>110822</v>
      </c>
      <c r="K340" s="32">
        <v>767</v>
      </c>
      <c r="L340" s="32">
        <v>3045</v>
      </c>
      <c r="M340" s="32">
        <v>35861</v>
      </c>
    </row>
    <row r="341" spans="1:13" s="34" customFormat="1" x14ac:dyDescent="0.25">
      <c r="A341" s="4">
        <v>44986</v>
      </c>
      <c r="B341" s="32">
        <v>1048</v>
      </c>
      <c r="C341" s="32">
        <v>615</v>
      </c>
      <c r="D341" s="32">
        <v>28</v>
      </c>
      <c r="E341" s="32">
        <v>34</v>
      </c>
      <c r="F341" s="32">
        <v>371</v>
      </c>
      <c r="H341" s="4">
        <f t="shared" si="7"/>
        <v>44986</v>
      </c>
      <c r="I341" s="32">
        <v>268879</v>
      </c>
      <c r="J341" s="32">
        <v>197865</v>
      </c>
      <c r="K341" s="32">
        <v>6145</v>
      </c>
      <c r="L341" s="32">
        <v>7491</v>
      </c>
      <c r="M341" s="32">
        <v>57378</v>
      </c>
    </row>
    <row r="342" spans="1:13" x14ac:dyDescent="0.25">
      <c r="A342" s="4">
        <v>45017</v>
      </c>
      <c r="B342" s="32">
        <v>924</v>
      </c>
      <c r="C342" s="32">
        <v>766</v>
      </c>
      <c r="D342" s="32">
        <v>48</v>
      </c>
      <c r="E342" s="32">
        <v>44</v>
      </c>
      <c r="F342" s="32">
        <v>66</v>
      </c>
      <c r="H342" s="4">
        <f t="shared" si="7"/>
        <v>45017</v>
      </c>
      <c r="I342" s="32">
        <v>278988</v>
      </c>
      <c r="J342" s="32">
        <v>246688</v>
      </c>
      <c r="K342" s="32">
        <v>12824</v>
      </c>
      <c r="L342" s="32">
        <v>8660</v>
      </c>
      <c r="M342" s="32">
        <v>10816</v>
      </c>
    </row>
    <row r="343" spans="1:13" x14ac:dyDescent="0.25">
      <c r="A343" s="4">
        <v>45047</v>
      </c>
      <c r="B343" s="32">
        <v>1327</v>
      </c>
      <c r="C343" s="32">
        <v>782</v>
      </c>
      <c r="D343" s="32">
        <v>28</v>
      </c>
      <c r="E343" s="32">
        <v>45</v>
      </c>
      <c r="F343" s="32">
        <v>472</v>
      </c>
      <c r="H343" s="4">
        <f t="shared" si="7"/>
        <v>45047</v>
      </c>
      <c r="I343" s="32">
        <v>378395</v>
      </c>
      <c r="J343" s="32">
        <v>254054</v>
      </c>
      <c r="K343" s="32">
        <v>5699</v>
      </c>
      <c r="L343" s="32">
        <v>6878</v>
      </c>
      <c r="M343" s="32">
        <v>111764</v>
      </c>
    </row>
    <row r="344" spans="1:13" x14ac:dyDescent="0.25">
      <c r="A344" s="4">
        <v>45078</v>
      </c>
      <c r="B344" s="32">
        <v>1115</v>
      </c>
      <c r="C344" s="32">
        <v>720</v>
      </c>
      <c r="D344" s="32">
        <v>40</v>
      </c>
      <c r="E344" s="32">
        <v>28</v>
      </c>
      <c r="F344" s="32">
        <v>327</v>
      </c>
      <c r="H344" s="4">
        <f t="shared" si="7"/>
        <v>45078</v>
      </c>
      <c r="I344" s="32">
        <v>282556</v>
      </c>
      <c r="J344" s="32">
        <v>230914</v>
      </c>
      <c r="K344" s="32">
        <v>8942</v>
      </c>
      <c r="L344" s="32">
        <v>5482</v>
      </c>
      <c r="M344" s="32">
        <v>37218</v>
      </c>
    </row>
    <row r="345" spans="1:13" x14ac:dyDescent="0.25">
      <c r="A345" s="4">
        <v>45108</v>
      </c>
      <c r="B345" s="32">
        <v>817</v>
      </c>
      <c r="C345" s="32">
        <v>616</v>
      </c>
      <c r="D345" s="32">
        <v>32</v>
      </c>
      <c r="E345" s="32">
        <v>63</v>
      </c>
      <c r="F345" s="32">
        <v>106</v>
      </c>
      <c r="H345" s="4">
        <f t="shared" si="7"/>
        <v>45108</v>
      </c>
      <c r="I345" s="32">
        <v>256442</v>
      </c>
      <c r="J345" s="32">
        <v>214029</v>
      </c>
      <c r="K345" s="32">
        <v>6338</v>
      </c>
      <c r="L345" s="32">
        <v>11665</v>
      </c>
      <c r="M345" s="32">
        <v>24410</v>
      </c>
    </row>
    <row r="346" spans="1:13" x14ac:dyDescent="0.25">
      <c r="A346" s="4">
        <v>45139</v>
      </c>
      <c r="B346" s="32">
        <v>976</v>
      </c>
      <c r="C346" s="32">
        <v>788</v>
      </c>
      <c r="D346" s="32">
        <v>74</v>
      </c>
      <c r="E346" s="32">
        <v>38</v>
      </c>
      <c r="F346" s="32">
        <v>76</v>
      </c>
      <c r="H346" s="4">
        <f t="shared" si="7"/>
        <v>45139</v>
      </c>
      <c r="I346" s="32">
        <v>305061</v>
      </c>
      <c r="J346" s="32">
        <v>267828</v>
      </c>
      <c r="K346" s="32">
        <v>16703</v>
      </c>
      <c r="L346" s="32">
        <v>9320</v>
      </c>
      <c r="M346" s="32">
        <v>11210</v>
      </c>
    </row>
    <row r="347" spans="1:13" x14ac:dyDescent="0.25">
      <c r="A347" s="4">
        <v>45170</v>
      </c>
      <c r="B347" s="32">
        <v>931</v>
      </c>
      <c r="C347" s="32">
        <v>559</v>
      </c>
      <c r="D347" s="32">
        <v>44</v>
      </c>
      <c r="E347" s="32">
        <v>76</v>
      </c>
      <c r="F347" s="32">
        <v>252</v>
      </c>
      <c r="H347" s="4">
        <f t="shared" si="7"/>
        <v>45170</v>
      </c>
      <c r="I347" s="32">
        <v>264271</v>
      </c>
      <c r="J347" s="32">
        <v>200512</v>
      </c>
      <c r="K347" s="32">
        <v>9581</v>
      </c>
      <c r="L347" s="32">
        <v>15671</v>
      </c>
      <c r="M347" s="32">
        <v>38507</v>
      </c>
    </row>
    <row r="348" spans="1:13" x14ac:dyDescent="0.25">
      <c r="A348" s="4">
        <v>45200</v>
      </c>
      <c r="B348" s="32">
        <v>912</v>
      </c>
      <c r="C348" s="32">
        <v>685</v>
      </c>
      <c r="D348" s="32">
        <v>30</v>
      </c>
      <c r="E348" s="32">
        <v>33</v>
      </c>
      <c r="F348" s="32">
        <v>164</v>
      </c>
      <c r="H348" s="4">
        <f t="shared" si="7"/>
        <v>45200</v>
      </c>
      <c r="I348" s="32">
        <v>255535</v>
      </c>
      <c r="J348" s="32">
        <v>221222</v>
      </c>
      <c r="K348" s="32">
        <v>6473</v>
      </c>
      <c r="L348" s="32">
        <v>5762</v>
      </c>
      <c r="M348" s="32">
        <v>22078</v>
      </c>
    </row>
    <row r="349" spans="1:13" x14ac:dyDescent="0.25">
      <c r="A349" s="4">
        <v>45231</v>
      </c>
      <c r="B349" s="32">
        <v>870</v>
      </c>
      <c r="C349" s="32">
        <v>744</v>
      </c>
      <c r="D349" s="32">
        <v>22</v>
      </c>
      <c r="E349" s="32">
        <v>22</v>
      </c>
      <c r="F349" s="32">
        <v>82</v>
      </c>
      <c r="H349" s="4">
        <f t="shared" si="7"/>
        <v>45231</v>
      </c>
      <c r="I349" s="32">
        <v>269814</v>
      </c>
      <c r="J349" s="32">
        <v>248446</v>
      </c>
      <c r="K349" s="32">
        <v>4218</v>
      </c>
      <c r="L349" s="32">
        <v>5297</v>
      </c>
      <c r="M349" s="32">
        <v>11853</v>
      </c>
    </row>
    <row r="350" spans="1:13" x14ac:dyDescent="0.25">
      <c r="A350" s="4">
        <v>45261</v>
      </c>
      <c r="B350" s="32">
        <v>860</v>
      </c>
      <c r="C350" s="32">
        <v>448</v>
      </c>
      <c r="D350" s="32">
        <v>8</v>
      </c>
      <c r="E350" s="32">
        <v>28</v>
      </c>
      <c r="F350" s="32">
        <v>376</v>
      </c>
      <c r="H350" s="4">
        <f t="shared" si="7"/>
        <v>45261</v>
      </c>
      <c r="I350" s="32">
        <v>211918</v>
      </c>
      <c r="J350" s="32">
        <v>149843</v>
      </c>
      <c r="K350" s="32">
        <v>1887</v>
      </c>
      <c r="L350" s="32">
        <v>7336</v>
      </c>
      <c r="M350" s="32">
        <v>52852</v>
      </c>
    </row>
    <row r="351" spans="1:13" x14ac:dyDescent="0.25">
      <c r="A351" s="4">
        <v>45292</v>
      </c>
      <c r="B351" s="32">
        <v>572</v>
      </c>
      <c r="C351" s="32">
        <v>360</v>
      </c>
      <c r="D351" s="32">
        <v>12</v>
      </c>
      <c r="E351" s="32">
        <v>6</v>
      </c>
      <c r="F351" s="32">
        <v>194</v>
      </c>
      <c r="H351" s="4">
        <f t="shared" si="7"/>
        <v>45292</v>
      </c>
      <c r="I351" s="32">
        <v>160591</v>
      </c>
      <c r="J351" s="32">
        <v>118666</v>
      </c>
      <c r="K351" s="32">
        <v>3142</v>
      </c>
      <c r="L351" s="32">
        <v>1014</v>
      </c>
      <c r="M351" s="32">
        <v>37769</v>
      </c>
    </row>
    <row r="352" spans="1:13" x14ac:dyDescent="0.25">
      <c r="A352" s="4">
        <v>45323</v>
      </c>
      <c r="B352" s="32">
        <v>708</v>
      </c>
      <c r="C352" s="32">
        <v>562</v>
      </c>
      <c r="D352" s="32">
        <v>26</v>
      </c>
      <c r="E352" s="32">
        <v>18</v>
      </c>
      <c r="F352" s="32">
        <v>102</v>
      </c>
      <c r="H352" s="4">
        <f t="shared" si="7"/>
        <v>45323</v>
      </c>
      <c r="I352" s="32">
        <v>195264</v>
      </c>
      <c r="J352" s="32">
        <v>177783</v>
      </c>
      <c r="K352" s="32">
        <v>4793</v>
      </c>
      <c r="L352" s="32">
        <v>3849</v>
      </c>
      <c r="M352" s="32">
        <v>8839</v>
      </c>
    </row>
    <row r="353" spans="1:13" x14ac:dyDescent="0.25">
      <c r="A353" s="4">
        <v>45352</v>
      </c>
      <c r="B353" s="32">
        <v>917</v>
      </c>
      <c r="C353" s="32">
        <v>753</v>
      </c>
      <c r="D353" s="32">
        <v>56</v>
      </c>
      <c r="E353" s="32">
        <v>11</v>
      </c>
      <c r="F353" s="32">
        <v>97</v>
      </c>
      <c r="H353" s="4">
        <f t="shared" si="7"/>
        <v>45352</v>
      </c>
      <c r="I353" s="32">
        <v>294508</v>
      </c>
      <c r="J353" s="32">
        <v>252427</v>
      </c>
      <c r="K353" s="32">
        <v>11044</v>
      </c>
      <c r="L353" s="32">
        <v>2492</v>
      </c>
      <c r="M353" s="32">
        <v>28545</v>
      </c>
    </row>
    <row r="354" spans="1:13" x14ac:dyDescent="0.25">
      <c r="A354" s="4">
        <v>45383</v>
      </c>
      <c r="B354" s="32">
        <v>894</v>
      </c>
      <c r="C354" s="32">
        <v>769</v>
      </c>
      <c r="D354" s="32">
        <v>30</v>
      </c>
      <c r="E354" s="32">
        <v>10</v>
      </c>
      <c r="F354" s="32">
        <v>85</v>
      </c>
      <c r="H354" s="4">
        <f t="shared" si="7"/>
        <v>45383</v>
      </c>
      <c r="I354" s="32">
        <v>294924</v>
      </c>
      <c r="J354" s="32">
        <v>271202</v>
      </c>
      <c r="K354" s="32">
        <v>5646</v>
      </c>
      <c r="L354" s="32">
        <v>1908</v>
      </c>
      <c r="M354" s="32">
        <v>16168</v>
      </c>
    </row>
    <row r="355" spans="1:13" x14ac:dyDescent="0.25">
      <c r="A355" s="4">
        <v>45413</v>
      </c>
      <c r="B355" s="32">
        <v>849</v>
      </c>
      <c r="C355" s="32">
        <v>712</v>
      </c>
      <c r="D355" s="32">
        <v>42</v>
      </c>
      <c r="E355" s="32">
        <v>30</v>
      </c>
      <c r="F355" s="32">
        <v>65</v>
      </c>
      <c r="H355" s="4">
        <f t="shared" si="7"/>
        <v>45413</v>
      </c>
      <c r="I355" s="32">
        <v>273292</v>
      </c>
      <c r="J355" s="32">
        <v>254764</v>
      </c>
      <c r="K355" s="32">
        <v>4130</v>
      </c>
      <c r="L355" s="32">
        <v>5637</v>
      </c>
      <c r="M355" s="32">
        <v>8761</v>
      </c>
    </row>
    <row r="356" spans="1:13" x14ac:dyDescent="0.25">
      <c r="A356" s="4">
        <v>45444</v>
      </c>
      <c r="B356" s="32">
        <v>1061</v>
      </c>
      <c r="C356" s="32">
        <v>656</v>
      </c>
      <c r="D356" s="32">
        <v>24</v>
      </c>
      <c r="E356" s="32">
        <v>18</v>
      </c>
      <c r="F356" s="32">
        <v>363</v>
      </c>
      <c r="H356" s="4">
        <f t="shared" si="7"/>
        <v>45444</v>
      </c>
      <c r="I356" s="32">
        <v>301776</v>
      </c>
      <c r="J356" s="32">
        <v>231007</v>
      </c>
      <c r="K356" s="32">
        <v>4824</v>
      </c>
      <c r="L356" s="32">
        <v>3585</v>
      </c>
      <c r="M356" s="32">
        <v>62360</v>
      </c>
    </row>
    <row r="357" spans="1:13" x14ac:dyDescent="0.25">
      <c r="A357" s="4">
        <v>45474</v>
      </c>
      <c r="B357" s="32">
        <v>1284</v>
      </c>
      <c r="C357" s="32">
        <v>572</v>
      </c>
      <c r="D357" s="32">
        <v>40</v>
      </c>
      <c r="E357" s="32">
        <v>13</v>
      </c>
      <c r="F357" s="32">
        <v>659</v>
      </c>
      <c r="H357" s="4">
        <f t="shared" si="7"/>
        <v>45474</v>
      </c>
      <c r="I357" s="32">
        <v>296567</v>
      </c>
      <c r="J357" s="32">
        <v>199281</v>
      </c>
      <c r="K357" s="32">
        <v>8597</v>
      </c>
      <c r="L357" s="32">
        <v>1735</v>
      </c>
      <c r="M357" s="32">
        <v>86954</v>
      </c>
    </row>
    <row r="358" spans="1:13" x14ac:dyDescent="0.25">
      <c r="A358" s="4">
        <v>45505</v>
      </c>
      <c r="B358" s="32">
        <v>1142</v>
      </c>
      <c r="C358" s="32">
        <v>640</v>
      </c>
      <c r="D358" s="32">
        <v>38</v>
      </c>
      <c r="E358" s="32">
        <v>13</v>
      </c>
      <c r="F358" s="32">
        <v>451</v>
      </c>
      <c r="H358" s="4">
        <f t="shared" si="7"/>
        <v>45505</v>
      </c>
      <c r="I358" s="32">
        <v>300634</v>
      </c>
      <c r="J358" s="32">
        <v>232530</v>
      </c>
      <c r="K358" s="32">
        <v>6120</v>
      </c>
      <c r="L358" s="32">
        <v>2950</v>
      </c>
      <c r="M358" s="32">
        <v>59034</v>
      </c>
    </row>
    <row r="359" spans="1:13" x14ac:dyDescent="0.25">
      <c r="A359" s="4">
        <v>45536</v>
      </c>
      <c r="B359" s="32">
        <v>1284</v>
      </c>
      <c r="C359" s="32">
        <v>842</v>
      </c>
      <c r="D359" s="32">
        <v>44</v>
      </c>
      <c r="E359" s="32">
        <v>21</v>
      </c>
      <c r="F359" s="32">
        <v>377</v>
      </c>
      <c r="H359" s="4">
        <f t="shared" si="7"/>
        <v>45536</v>
      </c>
      <c r="I359" s="32">
        <v>312679</v>
      </c>
      <c r="J359" s="32">
        <v>247544</v>
      </c>
      <c r="K359" s="32">
        <v>7295</v>
      </c>
      <c r="L359" s="32">
        <v>4010</v>
      </c>
      <c r="M359" s="32">
        <v>53830</v>
      </c>
    </row>
    <row r="360" spans="1:13" x14ac:dyDescent="0.25">
      <c r="A360" s="4">
        <v>45566</v>
      </c>
      <c r="B360" s="32">
        <v>1210</v>
      </c>
      <c r="C360" s="32">
        <v>845</v>
      </c>
      <c r="D360" s="32">
        <v>48</v>
      </c>
      <c r="E360" s="32">
        <v>41</v>
      </c>
      <c r="F360" s="32">
        <v>276</v>
      </c>
      <c r="H360" s="4">
        <f t="shared" si="7"/>
        <v>45566</v>
      </c>
      <c r="I360" s="32">
        <v>357183</v>
      </c>
      <c r="J360" s="32">
        <v>300600</v>
      </c>
      <c r="K360" s="32">
        <v>9384</v>
      </c>
      <c r="L360" s="32">
        <v>7362</v>
      </c>
      <c r="M360" s="32">
        <v>39837</v>
      </c>
    </row>
    <row r="361" spans="1:13" x14ac:dyDescent="0.25">
      <c r="A361" s="4">
        <v>45597</v>
      </c>
      <c r="B361" s="32">
        <v>1398</v>
      </c>
      <c r="C361" s="32">
        <v>545</v>
      </c>
      <c r="D361" s="32">
        <v>28</v>
      </c>
      <c r="E361" s="32">
        <v>38</v>
      </c>
      <c r="F361" s="32">
        <v>787</v>
      </c>
      <c r="H361" s="4">
        <f t="shared" si="7"/>
        <v>45597</v>
      </c>
      <c r="I361" s="32">
        <v>324609</v>
      </c>
      <c r="J361" s="32">
        <v>192940</v>
      </c>
      <c r="K361" s="32">
        <v>6098</v>
      </c>
      <c r="L361" s="32">
        <v>7953</v>
      </c>
      <c r="M361" s="32">
        <v>117618</v>
      </c>
    </row>
    <row r="362" spans="1:13" x14ac:dyDescent="0.25">
      <c r="A362" s="4">
        <v>45627</v>
      </c>
      <c r="B362" s="32">
        <v>651</v>
      </c>
      <c r="C362" s="32">
        <v>441</v>
      </c>
      <c r="D362" s="32">
        <v>54</v>
      </c>
      <c r="E362" s="32">
        <v>15</v>
      </c>
      <c r="F362" s="32">
        <v>141</v>
      </c>
      <c r="H362" s="4">
        <f t="shared" si="7"/>
        <v>45627</v>
      </c>
      <c r="I362" s="32">
        <v>183425</v>
      </c>
      <c r="J362" s="32">
        <v>152333</v>
      </c>
      <c r="K362" s="32">
        <v>10975</v>
      </c>
      <c r="L362" s="32">
        <v>2355</v>
      </c>
      <c r="M362" s="32">
        <v>17762</v>
      </c>
    </row>
    <row r="363" spans="1:13" x14ac:dyDescent="0.25">
      <c r="A363" s="4">
        <v>45658</v>
      </c>
      <c r="B363" s="32">
        <v>825</v>
      </c>
      <c r="C363" s="32">
        <v>350</v>
      </c>
      <c r="D363" s="32">
        <v>14</v>
      </c>
      <c r="E363" s="32">
        <v>18</v>
      </c>
      <c r="F363" s="32">
        <v>443</v>
      </c>
      <c r="H363" s="4">
        <f t="shared" si="7"/>
        <v>45658</v>
      </c>
      <c r="I363" s="32">
        <v>243608</v>
      </c>
      <c r="J363" s="32">
        <v>118102</v>
      </c>
      <c r="K363" s="32">
        <v>3118</v>
      </c>
      <c r="L363" s="32">
        <v>3163</v>
      </c>
      <c r="M363" s="32">
        <v>119225</v>
      </c>
    </row>
    <row r="364" spans="1:13" x14ac:dyDescent="0.25">
      <c r="A364" s="4">
        <v>45689</v>
      </c>
      <c r="B364" s="32">
        <v>955</v>
      </c>
      <c r="C364" s="32">
        <v>435</v>
      </c>
      <c r="D364" s="32">
        <v>16</v>
      </c>
      <c r="E364" s="32">
        <v>17</v>
      </c>
      <c r="F364" s="32">
        <v>487</v>
      </c>
      <c r="H364" s="4">
        <f t="shared" si="7"/>
        <v>45689</v>
      </c>
      <c r="I364" s="32">
        <v>204082</v>
      </c>
      <c r="J364" s="32">
        <v>156807</v>
      </c>
      <c r="K364" s="32">
        <v>3072</v>
      </c>
      <c r="L364" s="32">
        <v>3962</v>
      </c>
      <c r="M364" s="32">
        <v>40241</v>
      </c>
    </row>
    <row r="365" spans="1:13" x14ac:dyDescent="0.25">
      <c r="A365" s="4">
        <v>45717</v>
      </c>
      <c r="B365" s="32">
        <v>1273</v>
      </c>
      <c r="C365" s="32">
        <v>672</v>
      </c>
      <c r="D365" s="32">
        <v>70</v>
      </c>
      <c r="E365" s="32">
        <v>14</v>
      </c>
      <c r="F365" s="32">
        <v>517</v>
      </c>
      <c r="H365" s="4">
        <f t="shared" si="7"/>
        <v>45717</v>
      </c>
      <c r="I365" s="32">
        <v>351597</v>
      </c>
      <c r="J365" s="32">
        <v>248773</v>
      </c>
      <c r="K365" s="32">
        <v>12244</v>
      </c>
      <c r="L365" s="32">
        <v>2370</v>
      </c>
      <c r="M365" s="32">
        <v>88210</v>
      </c>
    </row>
    <row r="366" spans="1:13" x14ac:dyDescent="0.25">
      <c r="A366" s="4">
        <v>45748</v>
      </c>
      <c r="B366" s="32">
        <v>1175</v>
      </c>
      <c r="C366" s="32">
        <v>858</v>
      </c>
      <c r="D366" s="32">
        <v>50</v>
      </c>
      <c r="E366" s="32">
        <v>7</v>
      </c>
      <c r="F366" s="32">
        <v>260</v>
      </c>
      <c r="H366" s="4">
        <f t="shared" si="7"/>
        <v>45748</v>
      </c>
      <c r="I366" s="32">
        <v>359212</v>
      </c>
      <c r="J366" s="32">
        <v>308371</v>
      </c>
      <c r="K366" s="32">
        <v>11056</v>
      </c>
      <c r="L366" s="32">
        <v>1136</v>
      </c>
      <c r="M366" s="32">
        <v>38649</v>
      </c>
    </row>
    <row r="367" spans="1:13" x14ac:dyDescent="0.25">
      <c r="A367" s="4">
        <v>45778</v>
      </c>
      <c r="B367" s="32">
        <v>952</v>
      </c>
      <c r="C367" s="32">
        <v>717</v>
      </c>
      <c r="D367" s="32">
        <v>32</v>
      </c>
      <c r="E367" s="32">
        <v>27</v>
      </c>
      <c r="F367" s="32">
        <v>176</v>
      </c>
      <c r="H367" s="4">
        <f t="shared" si="7"/>
        <v>45778</v>
      </c>
      <c r="I367" s="32">
        <v>286238</v>
      </c>
      <c r="J367" s="32">
        <v>252628</v>
      </c>
      <c r="K367" s="32">
        <v>6717</v>
      </c>
      <c r="L367" s="32">
        <v>2872</v>
      </c>
      <c r="M367" s="32">
        <v>24021</v>
      </c>
    </row>
    <row r="368" spans="1:13" x14ac:dyDescent="0.25">
      <c r="A368" s="4">
        <v>45809</v>
      </c>
      <c r="B368" s="32">
        <v>1688</v>
      </c>
      <c r="C368" s="32">
        <v>677</v>
      </c>
      <c r="D368" s="32">
        <v>16</v>
      </c>
      <c r="E368" s="32">
        <v>24</v>
      </c>
      <c r="F368" s="32">
        <v>971</v>
      </c>
      <c r="H368" s="4">
        <f t="shared" si="7"/>
        <v>45809</v>
      </c>
      <c r="I368" s="32">
        <v>407324</v>
      </c>
      <c r="J368" s="32">
        <v>241855</v>
      </c>
      <c r="K368" s="32">
        <v>3958</v>
      </c>
      <c r="L368" s="32">
        <v>5722</v>
      </c>
      <c r="M368" s="32">
        <v>155789</v>
      </c>
    </row>
    <row r="369" spans="1:13" x14ac:dyDescent="0.25">
      <c r="A369" s="4">
        <v>45839</v>
      </c>
      <c r="B369" s="32">
        <v>973</v>
      </c>
      <c r="C369" s="32">
        <v>662</v>
      </c>
      <c r="D369" s="32">
        <v>52</v>
      </c>
      <c r="E369" s="32">
        <v>17</v>
      </c>
      <c r="F369" s="32">
        <v>242</v>
      </c>
      <c r="H369" s="4">
        <f t="shared" si="7"/>
        <v>45839</v>
      </c>
      <c r="I369" s="32">
        <v>281186</v>
      </c>
      <c r="J369" s="32">
        <v>233463</v>
      </c>
      <c r="K369" s="32">
        <v>11853</v>
      </c>
      <c r="L369" s="32">
        <v>3222</v>
      </c>
      <c r="M369" s="32">
        <v>32648</v>
      </c>
    </row>
    <row r="370" spans="1:13" x14ac:dyDescent="0.25">
      <c r="A370" s="4">
        <v>45870</v>
      </c>
      <c r="B370" s="32">
        <v>1251</v>
      </c>
      <c r="C370" s="32">
        <v>676</v>
      </c>
      <c r="D370" s="32">
        <v>40</v>
      </c>
      <c r="E370" s="32">
        <v>34</v>
      </c>
      <c r="F370" s="32">
        <v>501</v>
      </c>
      <c r="H370" s="4">
        <f t="shared" si="7"/>
        <v>45870</v>
      </c>
      <c r="I370" s="32">
        <v>329056</v>
      </c>
      <c r="J370" s="32">
        <v>236787</v>
      </c>
      <c r="K370" s="32">
        <v>7403</v>
      </c>
      <c r="L370" s="32">
        <v>6808</v>
      </c>
      <c r="M370" s="32">
        <v>78058</v>
      </c>
    </row>
    <row r="371" spans="1:13" x14ac:dyDescent="0.25">
      <c r="A371" s="4">
        <v>45901</v>
      </c>
      <c r="B371" s="32">
        <v>889</v>
      </c>
      <c r="C371" s="32">
        <v>707</v>
      </c>
      <c r="D371" s="32">
        <v>24</v>
      </c>
      <c r="E371" s="32">
        <v>27</v>
      </c>
      <c r="F371" s="32">
        <v>131</v>
      </c>
      <c r="H371" s="4">
        <f t="shared" si="7"/>
        <v>45901</v>
      </c>
      <c r="I371" s="32">
        <v>283921</v>
      </c>
      <c r="J371" s="32">
        <v>254155</v>
      </c>
      <c r="K371" s="32">
        <v>5019</v>
      </c>
      <c r="L371" s="32">
        <v>5525</v>
      </c>
      <c r="M371" s="32">
        <v>19222</v>
      </c>
    </row>
    <row r="372" spans="1:13" x14ac:dyDescent="0.25">
      <c r="A372" s="4">
        <v>45931</v>
      </c>
      <c r="B372" s="32">
        <v>1650</v>
      </c>
      <c r="C372" s="32">
        <v>773</v>
      </c>
      <c r="D372" s="32">
        <v>72</v>
      </c>
      <c r="E372" s="32">
        <v>27</v>
      </c>
      <c r="F372" s="32">
        <v>778</v>
      </c>
      <c r="H372" s="4">
        <f t="shared" ref="H372:H378" si="8">A372</f>
        <v>45931</v>
      </c>
      <c r="I372" s="32">
        <v>438267</v>
      </c>
      <c r="J372" s="32">
        <v>300090</v>
      </c>
      <c r="K372" s="32">
        <v>12027</v>
      </c>
      <c r="L372" s="32">
        <v>4785</v>
      </c>
      <c r="M372" s="32">
        <v>121365</v>
      </c>
    </row>
    <row r="373" spans="1:13" x14ac:dyDescent="0.25">
      <c r="A373" s="4">
        <v>45962</v>
      </c>
      <c r="B373" s="32">
        <v>822</v>
      </c>
      <c r="C373" s="32">
        <v>566</v>
      </c>
      <c r="D373" s="32">
        <v>46</v>
      </c>
      <c r="E373" s="32">
        <v>16</v>
      </c>
      <c r="F373" s="32">
        <v>194</v>
      </c>
      <c r="H373" s="4">
        <f t="shared" si="8"/>
        <v>45962</v>
      </c>
      <c r="I373" s="32">
        <v>254150</v>
      </c>
      <c r="J373" s="32">
        <v>214784</v>
      </c>
      <c r="K373" s="32">
        <v>9215</v>
      </c>
      <c r="L373" s="32">
        <v>3855</v>
      </c>
      <c r="M373" s="32">
        <v>26296</v>
      </c>
    </row>
    <row r="374" spans="1:13" x14ac:dyDescent="0.25">
      <c r="A374" s="4">
        <v>45992</v>
      </c>
      <c r="B374" s="32">
        <v>741</v>
      </c>
      <c r="C374" s="32">
        <v>395</v>
      </c>
      <c r="D374" s="32">
        <v>20</v>
      </c>
      <c r="E374" s="32">
        <v>19</v>
      </c>
      <c r="F374" s="32">
        <v>307</v>
      </c>
      <c r="H374" s="4">
        <f t="shared" si="8"/>
        <v>45992</v>
      </c>
      <c r="I374" s="32">
        <v>190052</v>
      </c>
      <c r="J374" s="32">
        <v>142288</v>
      </c>
      <c r="K374" s="32">
        <v>3669</v>
      </c>
      <c r="L374" s="32">
        <v>3450</v>
      </c>
      <c r="M374" s="32">
        <v>40645</v>
      </c>
    </row>
    <row r="375" spans="1:13" x14ac:dyDescent="0.25">
      <c r="A375" s="4">
        <v>46023</v>
      </c>
      <c r="B375" s="32">
        <v>762</v>
      </c>
      <c r="C375" s="32">
        <v>318</v>
      </c>
      <c r="D375" s="32">
        <v>6</v>
      </c>
      <c r="E375" s="32">
        <v>0</v>
      </c>
      <c r="F375" s="32">
        <v>438</v>
      </c>
      <c r="H375" s="4">
        <f t="shared" si="8"/>
        <v>46023</v>
      </c>
      <c r="I375" s="32">
        <v>157878</v>
      </c>
      <c r="J375" s="32">
        <v>80296</v>
      </c>
      <c r="K375" s="32">
        <v>1226</v>
      </c>
      <c r="L375" s="32">
        <v>0</v>
      </c>
      <c r="M375" s="32">
        <v>76356</v>
      </c>
    </row>
    <row r="376" spans="1:13" x14ac:dyDescent="0.25">
      <c r="A376" s="4">
        <v>46054</v>
      </c>
      <c r="B376" s="32">
        <v>625</v>
      </c>
      <c r="C376" s="32">
        <v>484</v>
      </c>
      <c r="D376" s="32">
        <v>44</v>
      </c>
      <c r="E376" s="32">
        <v>45</v>
      </c>
      <c r="F376" s="32">
        <v>52</v>
      </c>
      <c r="H376" s="4">
        <f t="shared" si="8"/>
        <v>46054</v>
      </c>
      <c r="I376" s="32">
        <v>198284</v>
      </c>
      <c r="J376" s="32">
        <v>174082</v>
      </c>
      <c r="K376" s="32">
        <v>7460</v>
      </c>
      <c r="L376" s="32">
        <v>9777</v>
      </c>
      <c r="M376" s="32">
        <v>6965</v>
      </c>
    </row>
    <row r="377" spans="1:13" x14ac:dyDescent="0.25">
      <c r="A377" s="4">
        <v>46082</v>
      </c>
      <c r="B377" s="32">
        <v>1038</v>
      </c>
      <c r="C377" s="32">
        <v>752</v>
      </c>
      <c r="D377" s="32">
        <v>30</v>
      </c>
      <c r="E377" s="32">
        <v>30</v>
      </c>
      <c r="F377" s="32">
        <v>226</v>
      </c>
      <c r="H377" s="4">
        <f t="shared" si="8"/>
        <v>46082</v>
      </c>
      <c r="I377" s="32">
        <v>315530</v>
      </c>
      <c r="J377" s="32">
        <v>276227</v>
      </c>
      <c r="K377" s="32">
        <v>5331</v>
      </c>
      <c r="L377" s="32">
        <v>5624</v>
      </c>
      <c r="M377" s="32">
        <v>28348</v>
      </c>
    </row>
    <row r="378" spans="1:13" x14ac:dyDescent="0.25">
      <c r="A378" s="4">
        <v>46113</v>
      </c>
      <c r="B378" s="32">
        <v>1493</v>
      </c>
      <c r="C378" s="32">
        <v>735</v>
      </c>
      <c r="D378" s="32">
        <v>40</v>
      </c>
      <c r="E378" s="32">
        <v>25</v>
      </c>
      <c r="F378" s="32">
        <v>693</v>
      </c>
      <c r="H378" s="4">
        <f t="shared" si="8"/>
        <v>46113</v>
      </c>
      <c r="I378" s="32">
        <v>401354</v>
      </c>
      <c r="J378" s="32">
        <v>268322</v>
      </c>
      <c r="K378" s="32">
        <v>7918</v>
      </c>
      <c r="L378" s="32">
        <v>5555</v>
      </c>
      <c r="M378" s="32">
        <v>119559</v>
      </c>
    </row>
    <row r="379" spans="1:13" x14ac:dyDescent="0.25">
      <c r="B379" s="32"/>
      <c r="C379" s="32"/>
      <c r="D379" s="32"/>
      <c r="E379" s="32"/>
      <c r="F379" s="32"/>
      <c r="I379" s="32"/>
      <c r="J379" s="32"/>
      <c r="K379" s="32"/>
      <c r="L379" s="32"/>
      <c r="M379" s="32"/>
    </row>
    <row r="380" spans="1:13" x14ac:dyDescent="0.25">
      <c r="B380" s="32"/>
      <c r="C380" s="32"/>
      <c r="D380" s="32"/>
      <c r="E380" s="32"/>
      <c r="F380" s="32"/>
      <c r="I380" s="32"/>
      <c r="J380" s="32"/>
      <c r="K380" s="32"/>
      <c r="L380" s="32"/>
      <c r="M380" s="32"/>
    </row>
    <row r="381" spans="1:13" x14ac:dyDescent="0.25">
      <c r="B381" s="32"/>
      <c r="C381" s="32"/>
      <c r="D381" s="32"/>
      <c r="E381" s="32"/>
      <c r="F381" s="32"/>
      <c r="I381" s="32"/>
      <c r="J381" s="32"/>
      <c r="K381" s="32"/>
      <c r="L381" s="32"/>
      <c r="M381" s="32"/>
    </row>
    <row r="382" spans="1:13" x14ac:dyDescent="0.25">
      <c r="B382" s="32"/>
      <c r="C382" s="32"/>
      <c r="D382" s="32"/>
      <c r="E382" s="32"/>
      <c r="F382" s="32"/>
      <c r="I382" s="32"/>
      <c r="J382" s="32"/>
      <c r="K382" s="32"/>
      <c r="L382" s="32"/>
      <c r="M382" s="32"/>
    </row>
    <row r="383" spans="1:13" x14ac:dyDescent="0.25">
      <c r="B383" s="32"/>
      <c r="C383" s="32"/>
      <c r="D383" s="32"/>
      <c r="E383" s="32"/>
      <c r="F383" s="32"/>
      <c r="I383" s="32"/>
      <c r="J383" s="32"/>
      <c r="K383" s="32"/>
      <c r="L383" s="32"/>
      <c r="M383" s="32"/>
    </row>
    <row r="384" spans="1:13" x14ac:dyDescent="0.25">
      <c r="B384" s="32"/>
      <c r="C384" s="32"/>
      <c r="D384" s="32"/>
      <c r="E384" s="32"/>
      <c r="F384" s="32"/>
      <c r="I384" s="32"/>
      <c r="J384" s="32"/>
      <c r="K384" s="32"/>
      <c r="L384" s="32"/>
      <c r="M384" s="32"/>
    </row>
    <row r="385" spans="2:13" x14ac:dyDescent="0.25">
      <c r="B385" s="32"/>
      <c r="C385" s="32"/>
      <c r="D385" s="32"/>
      <c r="E385" s="32"/>
      <c r="F385" s="32"/>
      <c r="I385" s="32"/>
      <c r="J385" s="32"/>
      <c r="K385" s="32"/>
      <c r="L385" s="32"/>
      <c r="M385" s="32"/>
    </row>
    <row r="386" spans="2:13" x14ac:dyDescent="0.25">
      <c r="B386" s="32"/>
      <c r="C386" s="32"/>
      <c r="D386" s="32"/>
      <c r="E386" s="32"/>
      <c r="F386" s="32"/>
      <c r="I386" s="32"/>
      <c r="J386" s="32"/>
      <c r="K386" s="32"/>
      <c r="L386" s="32"/>
      <c r="M386" s="32"/>
    </row>
    <row r="387" spans="2:13" x14ac:dyDescent="0.25">
      <c r="B387" s="32"/>
      <c r="C387" s="32"/>
      <c r="D387" s="32"/>
      <c r="E387" s="32"/>
      <c r="F387" s="32"/>
      <c r="I387" s="32"/>
      <c r="J387" s="32"/>
      <c r="K387" s="32"/>
      <c r="L387" s="32"/>
      <c r="M387" s="32"/>
    </row>
    <row r="388" spans="2:13" x14ac:dyDescent="0.25">
      <c r="B388" s="32"/>
      <c r="C388" s="32"/>
      <c r="D388" s="32"/>
      <c r="E388" s="32"/>
      <c r="F388" s="32"/>
      <c r="I388" s="32"/>
      <c r="J388" s="32"/>
      <c r="K388" s="32"/>
      <c r="L388" s="32"/>
      <c r="M388" s="32"/>
    </row>
    <row r="389" spans="2:13" x14ac:dyDescent="0.25">
      <c r="B389" s="32"/>
      <c r="C389" s="32"/>
      <c r="D389" s="32"/>
      <c r="E389" s="32"/>
      <c r="F389" s="32"/>
      <c r="I389" s="32"/>
      <c r="J389" s="32"/>
      <c r="K389" s="32"/>
      <c r="L389" s="32"/>
      <c r="M389" s="32"/>
    </row>
    <row r="390" spans="2:13" x14ac:dyDescent="0.25">
      <c r="B390" s="32"/>
      <c r="C390" s="32"/>
      <c r="D390" s="32"/>
      <c r="E390" s="32"/>
      <c r="F390" s="32"/>
      <c r="I390" s="32"/>
      <c r="J390" s="32"/>
      <c r="K390" s="32"/>
      <c r="L390" s="32"/>
      <c r="M390" s="32"/>
    </row>
    <row r="391" spans="2:13" x14ac:dyDescent="0.25">
      <c r="B391" s="32"/>
      <c r="C391" s="32"/>
      <c r="D391" s="32"/>
      <c r="E391" s="32"/>
      <c r="F391" s="32"/>
      <c r="I391" s="32"/>
      <c r="J391" s="32"/>
      <c r="K391" s="32"/>
      <c r="L391" s="32"/>
      <c r="M391" s="32"/>
    </row>
    <row r="392" spans="2:13" x14ac:dyDescent="0.25">
      <c r="B392" s="32"/>
      <c r="C392" s="32"/>
      <c r="D392" s="32"/>
      <c r="E392" s="32"/>
      <c r="F392" s="32"/>
      <c r="I392" s="32"/>
      <c r="J392" s="32"/>
      <c r="K392" s="32"/>
      <c r="L392" s="32"/>
      <c r="M392" s="32"/>
    </row>
    <row r="393" spans="2:13" x14ac:dyDescent="0.25">
      <c r="B393" s="32"/>
      <c r="C393" s="32"/>
      <c r="D393" s="32"/>
      <c r="E393" s="32"/>
      <c r="F393" s="32"/>
      <c r="I393" s="32"/>
      <c r="J393" s="32"/>
      <c r="K393" s="32"/>
      <c r="L393" s="32"/>
      <c r="M393" s="32"/>
    </row>
    <row r="394" spans="2:13" x14ac:dyDescent="0.25">
      <c r="B394" s="32"/>
      <c r="C394" s="32"/>
      <c r="D394" s="32"/>
      <c r="E394" s="32"/>
      <c r="F394" s="32"/>
      <c r="I394" s="32"/>
      <c r="J394" s="32"/>
      <c r="K394" s="32"/>
      <c r="L394" s="32"/>
      <c r="M394" s="32"/>
    </row>
    <row r="395" spans="2:13" x14ac:dyDescent="0.25">
      <c r="B395" s="32"/>
      <c r="C395" s="32"/>
      <c r="D395" s="32"/>
      <c r="E395" s="32"/>
      <c r="F395" s="32"/>
      <c r="I395" s="32"/>
      <c r="J395" s="32"/>
      <c r="K395" s="32"/>
      <c r="L395" s="32"/>
      <c r="M395" s="32"/>
    </row>
    <row r="396" spans="2:13" x14ac:dyDescent="0.25">
      <c r="B396" s="32"/>
      <c r="C396" s="32"/>
      <c r="D396" s="32"/>
      <c r="E396" s="32"/>
      <c r="F396" s="32"/>
      <c r="I396" s="32"/>
      <c r="J396" s="32"/>
      <c r="K396" s="32"/>
      <c r="L396" s="32"/>
      <c r="M396" s="32"/>
    </row>
    <row r="397" spans="2:13" x14ac:dyDescent="0.25">
      <c r="B397" s="32"/>
      <c r="C397" s="32"/>
      <c r="D397" s="32"/>
      <c r="E397" s="32"/>
      <c r="F397" s="32"/>
      <c r="I397" s="32"/>
      <c r="J397" s="32"/>
      <c r="K397" s="32"/>
      <c r="L397" s="32"/>
      <c r="M397" s="32"/>
    </row>
    <row r="398" spans="2:13" x14ac:dyDescent="0.25">
      <c r="B398" s="32"/>
      <c r="C398" s="32"/>
      <c r="D398" s="32"/>
      <c r="E398" s="32"/>
      <c r="F398" s="32"/>
      <c r="I398" s="32"/>
      <c r="J398" s="32"/>
      <c r="K398" s="32"/>
      <c r="L398" s="32"/>
      <c r="M398" s="32"/>
    </row>
    <row r="399" spans="2:13" x14ac:dyDescent="0.25">
      <c r="B399" s="32"/>
      <c r="C399" s="32"/>
      <c r="D399" s="32"/>
      <c r="E399" s="32"/>
      <c r="F399" s="32"/>
      <c r="I399" s="32"/>
      <c r="J399" s="32"/>
      <c r="K399" s="32"/>
      <c r="L399" s="32"/>
      <c r="M399" s="32"/>
    </row>
    <row r="400" spans="2:13" x14ac:dyDescent="0.25">
      <c r="B400" s="32"/>
      <c r="C400" s="32"/>
      <c r="D400" s="32"/>
      <c r="E400" s="32"/>
      <c r="F400" s="32"/>
      <c r="I400" s="32"/>
      <c r="J400" s="32"/>
      <c r="K400" s="32"/>
      <c r="L400" s="32"/>
      <c r="M400" s="32"/>
    </row>
    <row r="401" spans="2:13" x14ac:dyDescent="0.25">
      <c r="B401" s="32"/>
      <c r="C401" s="32"/>
      <c r="D401" s="32"/>
      <c r="E401" s="32"/>
      <c r="F401" s="32"/>
      <c r="I401" s="32"/>
      <c r="J401" s="32"/>
      <c r="K401" s="32"/>
      <c r="L401" s="32"/>
      <c r="M401" s="32"/>
    </row>
    <row r="402" spans="2:13" x14ac:dyDescent="0.25">
      <c r="B402" s="32"/>
      <c r="C402" s="32"/>
      <c r="D402" s="32"/>
      <c r="E402" s="32"/>
      <c r="F402" s="32"/>
      <c r="I402" s="32"/>
      <c r="J402" s="32"/>
      <c r="K402" s="32"/>
      <c r="L402" s="32"/>
      <c r="M402" s="32"/>
    </row>
    <row r="403" spans="2:13" x14ac:dyDescent="0.25">
      <c r="B403" s="32"/>
      <c r="C403" s="32"/>
      <c r="D403" s="32"/>
      <c r="E403" s="32"/>
      <c r="F403" s="32"/>
      <c r="I403" s="32"/>
      <c r="J403" s="32"/>
      <c r="K403" s="32"/>
      <c r="L403" s="32"/>
      <c r="M403" s="32"/>
    </row>
    <row r="404" spans="2:13" x14ac:dyDescent="0.25">
      <c r="B404" s="32"/>
      <c r="C404" s="32"/>
      <c r="D404" s="32"/>
      <c r="E404" s="32"/>
      <c r="F404" s="32"/>
      <c r="I404" s="32"/>
      <c r="J404" s="32"/>
      <c r="K404" s="32"/>
      <c r="L404" s="32"/>
      <c r="M404" s="32"/>
    </row>
    <row r="405" spans="2:13" x14ac:dyDescent="0.25">
      <c r="B405" s="32"/>
      <c r="C405" s="32"/>
      <c r="D405" s="32"/>
      <c r="E405" s="32"/>
      <c r="F405" s="32"/>
      <c r="I405" s="32"/>
      <c r="J405" s="32"/>
      <c r="K405" s="32"/>
      <c r="L405" s="32"/>
      <c r="M405" s="32"/>
    </row>
    <row r="406" spans="2:13" x14ac:dyDescent="0.25">
      <c r="B406" s="32"/>
      <c r="C406" s="32"/>
      <c r="D406" s="32"/>
      <c r="E406" s="32"/>
      <c r="F406" s="32"/>
      <c r="I406" s="32"/>
      <c r="J406" s="32"/>
      <c r="K406" s="32"/>
      <c r="L406" s="32"/>
      <c r="M406" s="32"/>
    </row>
    <row r="407" spans="2:13" x14ac:dyDescent="0.25">
      <c r="B407" s="32"/>
      <c r="C407" s="32"/>
      <c r="D407" s="32"/>
      <c r="E407" s="32"/>
      <c r="F407" s="32"/>
      <c r="I407" s="32"/>
      <c r="J407" s="32"/>
      <c r="K407" s="32"/>
      <c r="L407" s="32"/>
      <c r="M407" s="32"/>
    </row>
    <row r="408" spans="2:13" x14ac:dyDescent="0.25">
      <c r="B408" s="32"/>
      <c r="C408" s="32"/>
      <c r="D408" s="32"/>
      <c r="E408" s="32"/>
      <c r="F408" s="32"/>
      <c r="I408" s="32"/>
      <c r="J408" s="32"/>
      <c r="K408" s="32"/>
      <c r="L408" s="32"/>
      <c r="M408" s="32"/>
    </row>
    <row r="409" spans="2:13" x14ac:dyDescent="0.25">
      <c r="B409" s="32"/>
      <c r="C409" s="32"/>
      <c r="D409" s="32"/>
      <c r="E409" s="32"/>
      <c r="F409" s="32"/>
      <c r="I409" s="32"/>
      <c r="J409" s="32"/>
      <c r="K409" s="32"/>
      <c r="L409" s="32"/>
      <c r="M409" s="32"/>
    </row>
    <row r="410" spans="2:13" x14ac:dyDescent="0.25">
      <c r="B410" s="32"/>
      <c r="C410" s="32"/>
      <c r="D410" s="32"/>
      <c r="E410" s="32"/>
      <c r="F410" s="32"/>
      <c r="I410" s="32"/>
      <c r="J410" s="32"/>
      <c r="K410" s="32"/>
      <c r="L410" s="32"/>
      <c r="M410" s="32"/>
    </row>
    <row r="411" spans="2:13" x14ac:dyDescent="0.25">
      <c r="B411" s="32"/>
      <c r="C411" s="32"/>
      <c r="D411" s="32"/>
      <c r="E411" s="32"/>
      <c r="F411" s="32"/>
      <c r="I411" s="32"/>
      <c r="J411" s="32"/>
      <c r="K411" s="32"/>
      <c r="L411" s="32"/>
      <c r="M411" s="32"/>
    </row>
    <row r="412" spans="2:13" x14ac:dyDescent="0.25">
      <c r="B412" s="32"/>
      <c r="C412" s="32"/>
      <c r="D412" s="32"/>
      <c r="E412" s="32"/>
      <c r="F412" s="32"/>
      <c r="I412" s="32"/>
      <c r="J412" s="32"/>
      <c r="K412" s="32"/>
      <c r="L412" s="32"/>
      <c r="M412" s="32"/>
    </row>
    <row r="413" spans="2:13" x14ac:dyDescent="0.25">
      <c r="B413" s="32"/>
      <c r="C413" s="32"/>
      <c r="D413" s="32"/>
      <c r="E413" s="32"/>
      <c r="F413" s="32"/>
      <c r="I413" s="32"/>
      <c r="J413" s="32"/>
      <c r="K413" s="32"/>
      <c r="L413" s="32"/>
      <c r="M413" s="32"/>
    </row>
    <row r="414" spans="2:13" x14ac:dyDescent="0.25">
      <c r="B414" s="32"/>
      <c r="C414" s="32"/>
      <c r="D414" s="32"/>
      <c r="E414" s="32"/>
      <c r="F414" s="32"/>
      <c r="I414" s="32"/>
      <c r="J414" s="32"/>
      <c r="K414" s="32"/>
      <c r="L414" s="32"/>
      <c r="M414" s="32"/>
    </row>
    <row r="415" spans="2:13" x14ac:dyDescent="0.25">
      <c r="B415" s="32"/>
      <c r="C415" s="32"/>
      <c r="D415" s="32"/>
      <c r="E415" s="32"/>
      <c r="F415" s="32"/>
      <c r="I415" s="32"/>
      <c r="J415" s="32"/>
      <c r="K415" s="32"/>
      <c r="L415" s="32"/>
      <c r="M415" s="32"/>
    </row>
    <row r="416" spans="2:13" x14ac:dyDescent="0.25">
      <c r="B416" s="32"/>
      <c r="C416" s="32"/>
      <c r="D416" s="32"/>
      <c r="E416" s="32"/>
      <c r="F416" s="32"/>
      <c r="I416" s="32"/>
      <c r="J416" s="32"/>
      <c r="K416" s="32"/>
      <c r="L416" s="32"/>
      <c r="M416" s="32"/>
    </row>
    <row r="417" spans="2:13" x14ac:dyDescent="0.25">
      <c r="B417" s="32"/>
      <c r="C417" s="32"/>
      <c r="D417" s="32"/>
      <c r="E417" s="32"/>
      <c r="F417" s="32"/>
      <c r="I417" s="32"/>
      <c r="J417" s="32"/>
      <c r="K417" s="32"/>
      <c r="L417" s="32"/>
      <c r="M417" s="32"/>
    </row>
    <row r="418" spans="2:13" x14ac:dyDescent="0.25">
      <c r="B418" s="32"/>
      <c r="C418" s="32"/>
      <c r="D418" s="32"/>
      <c r="E418" s="32"/>
      <c r="F418" s="32"/>
      <c r="I418" s="32"/>
      <c r="J418" s="32"/>
      <c r="K418" s="32"/>
      <c r="L418" s="32"/>
      <c r="M418" s="32"/>
    </row>
    <row r="419" spans="2:13" x14ac:dyDescent="0.25">
      <c r="B419" s="32"/>
      <c r="C419" s="32"/>
      <c r="D419" s="32"/>
      <c r="E419" s="32"/>
      <c r="F419" s="32"/>
      <c r="I419" s="32"/>
      <c r="J419" s="32"/>
      <c r="K419" s="32"/>
      <c r="L419" s="32"/>
      <c r="M419" s="32"/>
    </row>
    <row r="420" spans="2:13" x14ac:dyDescent="0.25">
      <c r="B420" s="32"/>
      <c r="C420" s="32"/>
      <c r="D420" s="32"/>
      <c r="E420" s="32"/>
      <c r="F420" s="32"/>
      <c r="I420" s="32"/>
      <c r="J420" s="32"/>
      <c r="K420" s="32"/>
      <c r="L420" s="32"/>
      <c r="M420" s="32"/>
    </row>
    <row r="421" spans="2:13" x14ac:dyDescent="0.25">
      <c r="B421" s="32"/>
      <c r="C421" s="32"/>
      <c r="D421" s="32"/>
      <c r="E421" s="32"/>
      <c r="F421" s="32"/>
      <c r="I421" s="32"/>
      <c r="J421" s="32"/>
      <c r="K421" s="32"/>
      <c r="L421" s="32"/>
      <c r="M421" s="32"/>
    </row>
    <row r="422" spans="2:13" x14ac:dyDescent="0.25">
      <c r="B422" s="32"/>
      <c r="C422" s="32"/>
      <c r="D422" s="32"/>
      <c r="E422" s="32"/>
      <c r="F422" s="32"/>
      <c r="I422" s="32"/>
      <c r="J422" s="32"/>
      <c r="K422" s="32"/>
      <c r="L422" s="32"/>
      <c r="M422" s="32"/>
    </row>
    <row r="423" spans="2:13" x14ac:dyDescent="0.25">
      <c r="B423" s="32"/>
      <c r="C423" s="32"/>
      <c r="D423" s="32"/>
      <c r="E423" s="32"/>
      <c r="F423" s="32"/>
      <c r="I423" s="32"/>
      <c r="J423" s="32"/>
      <c r="K423" s="32"/>
      <c r="L423" s="32"/>
      <c r="M423" s="32"/>
    </row>
    <row r="424" spans="2:13" x14ac:dyDescent="0.25">
      <c r="B424" s="32"/>
      <c r="C424" s="32"/>
      <c r="D424" s="32"/>
      <c r="E424" s="32"/>
      <c r="F424" s="32"/>
      <c r="I424" s="32"/>
      <c r="J424" s="32"/>
      <c r="K424" s="32"/>
      <c r="L424" s="32"/>
      <c r="M424" s="32"/>
    </row>
    <row r="425" spans="2:13" x14ac:dyDescent="0.25">
      <c r="B425" s="32"/>
      <c r="C425" s="32"/>
      <c r="D425" s="32"/>
      <c r="E425" s="32"/>
      <c r="F425" s="32"/>
      <c r="I425" s="32"/>
      <c r="J425" s="32"/>
      <c r="K425" s="32"/>
      <c r="L425" s="32"/>
      <c r="M425" s="32"/>
    </row>
    <row r="426" spans="2:13" x14ac:dyDescent="0.25">
      <c r="B426" s="32"/>
      <c r="C426" s="32"/>
      <c r="D426" s="32"/>
      <c r="E426" s="32"/>
      <c r="F426" s="32"/>
      <c r="I426" s="32"/>
      <c r="J426" s="32"/>
      <c r="K426" s="32"/>
      <c r="L426" s="32"/>
      <c r="M426" s="32"/>
    </row>
    <row r="427" spans="2:13" x14ac:dyDescent="0.25">
      <c r="B427" s="32"/>
      <c r="C427" s="32"/>
      <c r="D427" s="32"/>
      <c r="E427" s="32"/>
      <c r="F427" s="32"/>
      <c r="I427" s="32"/>
      <c r="J427" s="32"/>
      <c r="K427" s="32"/>
      <c r="L427" s="32"/>
      <c r="M427" s="32"/>
    </row>
    <row r="428" spans="2:13" x14ac:dyDescent="0.25">
      <c r="B428" s="32"/>
      <c r="C428" s="32"/>
      <c r="D428" s="32"/>
      <c r="E428" s="32"/>
      <c r="F428" s="32"/>
      <c r="I428" s="32"/>
      <c r="J428" s="32"/>
      <c r="K428" s="32"/>
      <c r="L428" s="32"/>
      <c r="M428" s="32"/>
    </row>
    <row r="429" spans="2:13" x14ac:dyDescent="0.25">
      <c r="B429" s="32"/>
      <c r="C429" s="32"/>
      <c r="D429" s="32"/>
      <c r="E429" s="32"/>
      <c r="F429" s="32"/>
      <c r="I429" s="32"/>
      <c r="J429" s="32"/>
      <c r="K429" s="32"/>
      <c r="L429" s="32"/>
      <c r="M429" s="32"/>
    </row>
    <row r="430" spans="2:13" x14ac:dyDescent="0.25">
      <c r="B430" s="32"/>
      <c r="C430" s="32"/>
      <c r="D430" s="32"/>
      <c r="E430" s="32"/>
      <c r="F430" s="32"/>
      <c r="I430" s="32"/>
      <c r="J430" s="32"/>
      <c r="K430" s="32"/>
      <c r="L430" s="32"/>
      <c r="M430" s="32"/>
    </row>
    <row r="431" spans="2:13" x14ac:dyDescent="0.25">
      <c r="B431" s="32"/>
      <c r="C431" s="32"/>
      <c r="D431" s="32"/>
      <c r="E431" s="32"/>
      <c r="F431" s="32"/>
      <c r="I431" s="32"/>
      <c r="J431" s="32"/>
      <c r="K431" s="32"/>
      <c r="L431" s="32"/>
      <c r="M431" s="32"/>
    </row>
    <row r="432" spans="2:13" x14ac:dyDescent="0.25">
      <c r="B432" s="32"/>
      <c r="C432" s="32"/>
      <c r="D432" s="32"/>
      <c r="E432" s="32"/>
      <c r="F432" s="32"/>
      <c r="I432" s="32"/>
      <c r="J432" s="32"/>
      <c r="K432" s="32"/>
      <c r="L432" s="32"/>
      <c r="M432" s="32"/>
    </row>
    <row r="433" spans="2:13" x14ac:dyDescent="0.25">
      <c r="B433" s="32"/>
      <c r="C433" s="32"/>
      <c r="D433" s="32"/>
      <c r="E433" s="32"/>
      <c r="F433" s="32"/>
      <c r="I433" s="32"/>
      <c r="J433" s="32"/>
      <c r="K433" s="32"/>
      <c r="L433" s="32"/>
      <c r="M433" s="32"/>
    </row>
    <row r="434" spans="2:13" x14ac:dyDescent="0.25">
      <c r="B434" s="32"/>
      <c r="C434" s="32"/>
      <c r="D434" s="32"/>
      <c r="E434" s="32"/>
      <c r="F434" s="32"/>
      <c r="I434" s="32"/>
      <c r="J434" s="32"/>
      <c r="K434" s="32"/>
      <c r="L434" s="32"/>
      <c r="M434" s="32"/>
    </row>
    <row r="435" spans="2:13" x14ac:dyDescent="0.25">
      <c r="B435" s="32"/>
      <c r="C435" s="32"/>
      <c r="D435" s="32"/>
      <c r="E435" s="32"/>
      <c r="F435" s="32"/>
      <c r="I435" s="32"/>
      <c r="J435" s="32"/>
      <c r="K435" s="32"/>
      <c r="L435" s="32"/>
      <c r="M435" s="32"/>
    </row>
    <row r="436" spans="2:13" x14ac:dyDescent="0.25">
      <c r="B436" s="32"/>
      <c r="C436" s="32"/>
      <c r="D436" s="32"/>
      <c r="E436" s="32"/>
      <c r="F436" s="32"/>
      <c r="I436" s="32"/>
      <c r="J436" s="32"/>
      <c r="K436" s="32"/>
      <c r="L436" s="32"/>
      <c r="M436" s="32"/>
    </row>
    <row r="437" spans="2:13" x14ac:dyDescent="0.25">
      <c r="B437" s="32"/>
      <c r="C437" s="32"/>
      <c r="D437" s="32"/>
      <c r="E437" s="32"/>
      <c r="F437" s="32"/>
      <c r="I437" s="32"/>
      <c r="J437" s="32"/>
      <c r="K437" s="32"/>
      <c r="L437" s="32"/>
      <c r="M437" s="32"/>
    </row>
    <row r="438" spans="2:13" x14ac:dyDescent="0.25">
      <c r="B438" s="32"/>
      <c r="C438" s="32"/>
      <c r="D438" s="32"/>
      <c r="E438" s="32"/>
      <c r="F438" s="32"/>
      <c r="I438" s="32"/>
      <c r="J438" s="32"/>
      <c r="K438" s="32"/>
      <c r="L438" s="32"/>
      <c r="M438" s="32"/>
    </row>
    <row r="439" spans="2:13" x14ac:dyDescent="0.25">
      <c r="B439" s="32"/>
      <c r="C439" s="32"/>
      <c r="D439" s="32"/>
      <c r="E439" s="32"/>
      <c r="F439" s="32"/>
      <c r="I439" s="32"/>
      <c r="J439" s="32"/>
      <c r="K439" s="32"/>
      <c r="L439" s="32"/>
      <c r="M439" s="32"/>
    </row>
    <row r="440" spans="2:13" x14ac:dyDescent="0.25">
      <c r="B440" s="32"/>
      <c r="C440" s="32"/>
      <c r="D440" s="32"/>
      <c r="E440" s="32"/>
      <c r="F440" s="32"/>
      <c r="I440" s="32"/>
      <c r="J440" s="32"/>
      <c r="K440" s="32"/>
      <c r="L440" s="32"/>
      <c r="M440" s="32"/>
    </row>
    <row r="441" spans="2:13" x14ac:dyDescent="0.25">
      <c r="B441" s="32"/>
      <c r="C441" s="32"/>
      <c r="D441" s="32"/>
      <c r="E441" s="32"/>
      <c r="F441" s="32"/>
      <c r="I441" s="32"/>
      <c r="J441" s="32"/>
      <c r="K441" s="32"/>
      <c r="L441" s="32"/>
      <c r="M441" s="32"/>
    </row>
    <row r="442" spans="2:13" x14ac:dyDescent="0.25">
      <c r="B442" s="32"/>
      <c r="C442" s="32"/>
      <c r="D442" s="32"/>
      <c r="E442" s="32"/>
      <c r="F442" s="32"/>
      <c r="I442" s="32"/>
      <c r="J442" s="32"/>
      <c r="K442" s="32"/>
      <c r="L442" s="32"/>
      <c r="M442" s="32"/>
    </row>
    <row r="443" spans="2:13" x14ac:dyDescent="0.25">
      <c r="B443" s="32"/>
      <c r="C443" s="32"/>
      <c r="D443" s="32"/>
      <c r="E443" s="32"/>
      <c r="F443" s="32"/>
      <c r="I443" s="32"/>
      <c r="J443" s="32"/>
      <c r="K443" s="32"/>
      <c r="L443" s="32"/>
      <c r="M443" s="32"/>
    </row>
    <row r="444" spans="2:13" x14ac:dyDescent="0.25">
      <c r="B444" s="32"/>
      <c r="C444" s="32"/>
      <c r="D444" s="32"/>
      <c r="E444" s="32"/>
      <c r="F444" s="32"/>
      <c r="I444" s="32"/>
      <c r="J444" s="32"/>
      <c r="K444" s="32"/>
      <c r="L444" s="32"/>
      <c r="M444" s="32"/>
    </row>
    <row r="445" spans="2:13" x14ac:dyDescent="0.25">
      <c r="B445" s="32"/>
      <c r="C445" s="32"/>
      <c r="D445" s="32"/>
      <c r="E445" s="32"/>
      <c r="F445" s="32"/>
      <c r="I445" s="32"/>
      <c r="J445" s="32"/>
      <c r="K445" s="32"/>
      <c r="L445" s="32"/>
      <c r="M445" s="32"/>
    </row>
    <row r="446" spans="2:13" x14ac:dyDescent="0.25">
      <c r="B446" s="32"/>
      <c r="C446" s="32"/>
      <c r="D446" s="32"/>
      <c r="E446" s="32"/>
      <c r="F446" s="32"/>
      <c r="I446" s="32"/>
      <c r="J446" s="32"/>
      <c r="K446" s="32"/>
      <c r="L446" s="32"/>
      <c r="M446" s="32"/>
    </row>
    <row r="447" spans="2:13" x14ac:dyDescent="0.25">
      <c r="B447" s="32"/>
      <c r="C447" s="32"/>
      <c r="D447" s="32"/>
      <c r="E447" s="32"/>
      <c r="F447" s="32"/>
      <c r="I447" s="32"/>
      <c r="J447" s="32"/>
      <c r="K447" s="32"/>
      <c r="L447" s="32"/>
      <c r="M447" s="32"/>
    </row>
    <row r="448" spans="2:13" x14ac:dyDescent="0.25">
      <c r="B448" s="32"/>
      <c r="C448" s="32"/>
      <c r="D448" s="32"/>
      <c r="E448" s="32"/>
      <c r="F448" s="32"/>
      <c r="I448" s="32"/>
      <c r="J448" s="32"/>
      <c r="K448" s="32"/>
      <c r="L448" s="32"/>
      <c r="M448" s="32"/>
    </row>
    <row r="449" spans="2:13" x14ac:dyDescent="0.25">
      <c r="B449" s="32"/>
      <c r="C449" s="32"/>
      <c r="D449" s="32"/>
      <c r="E449" s="32"/>
      <c r="F449" s="32"/>
      <c r="I449" s="32"/>
      <c r="J449" s="32"/>
      <c r="K449" s="32"/>
      <c r="L449" s="32"/>
      <c r="M449" s="32"/>
    </row>
    <row r="450" spans="2:13" x14ac:dyDescent="0.25">
      <c r="B450" s="32"/>
      <c r="C450" s="32"/>
      <c r="D450" s="32"/>
      <c r="E450" s="32"/>
      <c r="F450" s="32"/>
      <c r="I450" s="32"/>
      <c r="J450" s="32"/>
      <c r="K450" s="32"/>
      <c r="L450" s="32"/>
      <c r="M450" s="32"/>
    </row>
    <row r="451" spans="2:13" x14ac:dyDescent="0.25">
      <c r="B451" s="32"/>
      <c r="C451" s="32"/>
      <c r="D451" s="32"/>
      <c r="E451" s="32"/>
      <c r="F451" s="32"/>
      <c r="I451" s="32"/>
      <c r="J451" s="32"/>
      <c r="K451" s="32"/>
      <c r="L451" s="32"/>
      <c r="M451" s="32"/>
    </row>
    <row r="452" spans="2:13" x14ac:dyDescent="0.25">
      <c r="B452" s="32"/>
      <c r="C452" s="32"/>
      <c r="D452" s="32"/>
      <c r="E452" s="32"/>
      <c r="F452" s="32"/>
      <c r="I452" s="32"/>
      <c r="J452" s="32"/>
      <c r="K452" s="32"/>
      <c r="L452" s="32"/>
      <c r="M452" s="32"/>
    </row>
    <row r="453" spans="2:13" x14ac:dyDescent="0.25">
      <c r="B453" s="32"/>
      <c r="C453" s="32"/>
      <c r="D453" s="32"/>
      <c r="E453" s="32"/>
      <c r="F453" s="32"/>
      <c r="I453" s="32"/>
      <c r="J453" s="32"/>
      <c r="K453" s="32"/>
      <c r="L453" s="32"/>
      <c r="M453" s="32"/>
    </row>
    <row r="454" spans="2:13" x14ac:dyDescent="0.25">
      <c r="B454" s="32"/>
      <c r="C454" s="32"/>
      <c r="D454" s="32"/>
      <c r="E454" s="32"/>
      <c r="F454" s="32"/>
      <c r="I454" s="32"/>
      <c r="J454" s="32"/>
      <c r="K454" s="32"/>
      <c r="L454" s="32"/>
      <c r="M454" s="32"/>
    </row>
    <row r="455" spans="2:13" x14ac:dyDescent="0.25">
      <c r="B455" s="32"/>
      <c r="C455" s="32"/>
      <c r="D455" s="32"/>
      <c r="E455" s="32"/>
      <c r="F455" s="32"/>
      <c r="I455" s="32"/>
      <c r="J455" s="32"/>
      <c r="K455" s="32"/>
      <c r="L455" s="32"/>
      <c r="M455" s="32"/>
    </row>
    <row r="456" spans="2:13" x14ac:dyDescent="0.25">
      <c r="B456" s="32"/>
      <c r="C456" s="32"/>
      <c r="D456" s="32"/>
      <c r="E456" s="32"/>
      <c r="F456" s="32"/>
      <c r="I456" s="32"/>
      <c r="J456" s="32"/>
      <c r="K456" s="32"/>
      <c r="L456" s="32"/>
      <c r="M456" s="32"/>
    </row>
    <row r="457" spans="2:13" x14ac:dyDescent="0.25">
      <c r="B457" s="32"/>
      <c r="C457" s="32"/>
      <c r="D457" s="32"/>
      <c r="E457" s="32"/>
      <c r="F457" s="32"/>
      <c r="I457" s="32"/>
      <c r="J457" s="32"/>
      <c r="K457" s="32"/>
      <c r="L457" s="32"/>
      <c r="M457" s="32"/>
    </row>
    <row r="458" spans="2:13" x14ac:dyDescent="0.25">
      <c r="B458" s="32"/>
      <c r="C458" s="32"/>
      <c r="D458" s="32"/>
      <c r="E458" s="32"/>
      <c r="F458" s="32"/>
      <c r="I458" s="32"/>
      <c r="J458" s="32"/>
      <c r="K458" s="32"/>
      <c r="L458" s="32"/>
      <c r="M458" s="32"/>
    </row>
    <row r="459" spans="2:13" x14ac:dyDescent="0.25">
      <c r="B459" s="32"/>
      <c r="C459" s="32"/>
      <c r="D459" s="32"/>
      <c r="E459" s="32"/>
      <c r="F459" s="32"/>
      <c r="I459" s="32"/>
      <c r="J459" s="32"/>
      <c r="K459" s="32"/>
      <c r="L459" s="32"/>
      <c r="M459" s="32"/>
    </row>
    <row r="460" spans="2:13" x14ac:dyDescent="0.25">
      <c r="B460" s="32"/>
      <c r="C460" s="32"/>
      <c r="D460" s="32"/>
      <c r="E460" s="32"/>
      <c r="F460" s="32"/>
      <c r="I460" s="32"/>
      <c r="J460" s="32"/>
      <c r="K460" s="32"/>
      <c r="L460" s="32"/>
      <c r="M460" s="32"/>
    </row>
    <row r="461" spans="2:13" x14ac:dyDescent="0.25">
      <c r="B461" s="32"/>
      <c r="C461" s="32"/>
      <c r="D461" s="32"/>
      <c r="E461" s="32"/>
      <c r="F461" s="32"/>
      <c r="I461" s="32"/>
      <c r="J461" s="32"/>
      <c r="K461" s="32"/>
      <c r="L461" s="32"/>
      <c r="M461" s="32"/>
    </row>
    <row r="462" spans="2:13" x14ac:dyDescent="0.25">
      <c r="B462" s="32"/>
      <c r="C462" s="32"/>
      <c r="D462" s="32"/>
      <c r="E462" s="32"/>
      <c r="F462" s="32"/>
      <c r="I462" s="32"/>
      <c r="J462" s="32"/>
      <c r="K462" s="32"/>
      <c r="L462" s="32"/>
      <c r="M462" s="32"/>
    </row>
    <row r="463" spans="2:13" x14ac:dyDescent="0.25">
      <c r="B463" s="32"/>
      <c r="C463" s="32"/>
      <c r="D463" s="32"/>
      <c r="E463" s="32"/>
      <c r="F463" s="32"/>
      <c r="I463" s="32"/>
      <c r="J463" s="32"/>
      <c r="K463" s="32"/>
      <c r="L463" s="32"/>
      <c r="M463" s="32"/>
    </row>
    <row r="464" spans="2:13" x14ac:dyDescent="0.25">
      <c r="B464" s="32"/>
      <c r="C464" s="32"/>
      <c r="D464" s="32"/>
      <c r="E464" s="32"/>
      <c r="F464" s="32"/>
      <c r="I464" s="32"/>
      <c r="J464" s="32"/>
      <c r="K464" s="32"/>
      <c r="L464" s="32"/>
      <c r="M464" s="32"/>
    </row>
    <row r="465" spans="2:13" x14ac:dyDescent="0.25">
      <c r="B465" s="32"/>
      <c r="C465" s="32"/>
      <c r="D465" s="32"/>
      <c r="E465" s="32"/>
      <c r="F465" s="32"/>
      <c r="I465" s="32"/>
      <c r="J465" s="32"/>
      <c r="K465" s="32"/>
      <c r="L465" s="32"/>
      <c r="M465" s="32"/>
    </row>
    <row r="466" spans="2:13" x14ac:dyDescent="0.25">
      <c r="B466" s="32"/>
      <c r="C466" s="32"/>
      <c r="D466" s="32"/>
      <c r="E466" s="32"/>
      <c r="F466" s="32"/>
      <c r="I466" s="32"/>
      <c r="J466" s="32"/>
      <c r="K466" s="32"/>
      <c r="L466" s="32"/>
      <c r="M466" s="32"/>
    </row>
    <row r="467" spans="2:13" x14ac:dyDescent="0.25">
      <c r="B467" s="32"/>
      <c r="C467" s="32"/>
      <c r="D467" s="32"/>
      <c r="E467" s="32"/>
      <c r="F467" s="32"/>
      <c r="I467" s="32"/>
      <c r="J467" s="32"/>
      <c r="K467" s="32"/>
      <c r="L467" s="32"/>
      <c r="M467" s="32"/>
    </row>
    <row r="468" spans="2:13" x14ac:dyDescent="0.25">
      <c r="B468" s="32"/>
      <c r="C468" s="32"/>
      <c r="D468" s="32"/>
      <c r="E468" s="32"/>
      <c r="F468" s="32"/>
      <c r="I468" s="32"/>
      <c r="J468" s="32"/>
      <c r="K468" s="32"/>
      <c r="L468" s="32"/>
      <c r="M468" s="32"/>
    </row>
    <row r="469" spans="2:13" x14ac:dyDescent="0.25">
      <c r="B469" s="32"/>
      <c r="C469" s="32"/>
      <c r="D469" s="32"/>
      <c r="E469" s="32"/>
      <c r="F469" s="32"/>
      <c r="I469" s="32"/>
      <c r="J469" s="32"/>
      <c r="K469" s="32"/>
      <c r="L469" s="32"/>
      <c r="M469" s="32"/>
    </row>
    <row r="470" spans="2:13" x14ac:dyDescent="0.25">
      <c r="B470" s="32"/>
      <c r="C470" s="32"/>
      <c r="D470" s="32"/>
      <c r="E470" s="32"/>
      <c r="F470" s="32"/>
      <c r="I470" s="32"/>
      <c r="J470" s="32"/>
      <c r="K470" s="32"/>
      <c r="L470" s="32"/>
      <c r="M470" s="32"/>
    </row>
    <row r="471" spans="2:13" x14ac:dyDescent="0.25">
      <c r="B471" s="32"/>
      <c r="C471" s="32"/>
      <c r="D471" s="32"/>
      <c r="E471" s="32"/>
      <c r="F471" s="32"/>
      <c r="I471" s="32"/>
      <c r="J471" s="32"/>
      <c r="K471" s="32"/>
      <c r="L471" s="32"/>
      <c r="M471" s="32"/>
    </row>
    <row r="472" spans="2:13" x14ac:dyDescent="0.25">
      <c r="B472" s="32"/>
      <c r="C472" s="32"/>
      <c r="D472" s="32"/>
      <c r="E472" s="32"/>
      <c r="F472" s="32"/>
      <c r="I472" s="32"/>
      <c r="J472" s="32"/>
      <c r="K472" s="32"/>
      <c r="L472" s="32"/>
      <c r="M472" s="32"/>
    </row>
    <row r="473" spans="2:13" x14ac:dyDescent="0.25">
      <c r="B473" s="32"/>
      <c r="C473" s="32"/>
      <c r="D473" s="32"/>
      <c r="E473" s="32"/>
      <c r="F473" s="32"/>
      <c r="I473" s="32"/>
      <c r="J473" s="32"/>
      <c r="K473" s="32"/>
      <c r="L473" s="32"/>
      <c r="M473" s="32"/>
    </row>
    <row r="474" spans="2:13" x14ac:dyDescent="0.25">
      <c r="B474" s="32"/>
      <c r="C474" s="32"/>
      <c r="D474" s="32"/>
      <c r="E474" s="32"/>
      <c r="F474" s="32"/>
      <c r="I474" s="32"/>
      <c r="J474" s="32"/>
      <c r="K474" s="32"/>
      <c r="L474" s="32"/>
      <c r="M474" s="32"/>
    </row>
    <row r="475" spans="2:13" x14ac:dyDescent="0.25">
      <c r="B475" s="32"/>
      <c r="C475" s="32"/>
      <c r="D475" s="32"/>
      <c r="E475" s="32"/>
      <c r="F475" s="32"/>
      <c r="I475" s="32"/>
      <c r="J475" s="32"/>
      <c r="K475" s="32"/>
      <c r="L475" s="32"/>
      <c r="M475" s="32"/>
    </row>
    <row r="476" spans="2:13" x14ac:dyDescent="0.25">
      <c r="B476" s="32"/>
      <c r="C476" s="32"/>
      <c r="D476" s="32"/>
      <c r="E476" s="32"/>
      <c r="F476" s="32"/>
      <c r="I476" s="32"/>
      <c r="J476" s="32"/>
      <c r="K476" s="32"/>
      <c r="L476" s="32"/>
      <c r="M476" s="32"/>
    </row>
    <row r="477" spans="2:13" x14ac:dyDescent="0.25">
      <c r="B477" s="32"/>
      <c r="C477" s="32"/>
      <c r="D477" s="32"/>
      <c r="E477" s="32"/>
      <c r="F477" s="32"/>
      <c r="I477" s="32"/>
      <c r="J477" s="32"/>
      <c r="K477" s="32"/>
      <c r="L477" s="32"/>
      <c r="M477" s="32"/>
    </row>
    <row r="478" spans="2:13" x14ac:dyDescent="0.25">
      <c r="B478" s="32"/>
      <c r="C478" s="32"/>
      <c r="D478" s="32"/>
      <c r="E478" s="32"/>
      <c r="F478" s="32"/>
      <c r="I478" s="32"/>
      <c r="J478" s="32"/>
      <c r="K478" s="32"/>
      <c r="L478" s="32"/>
      <c r="M478" s="32"/>
    </row>
    <row r="479" spans="2:13" x14ac:dyDescent="0.25">
      <c r="B479" s="32"/>
      <c r="C479" s="32"/>
      <c r="D479" s="32"/>
      <c r="E479" s="32"/>
      <c r="F479" s="32"/>
      <c r="I479" s="32"/>
      <c r="J479" s="32"/>
      <c r="K479" s="32"/>
      <c r="L479" s="32"/>
      <c r="M479" s="32"/>
    </row>
    <row r="480" spans="2:13" x14ac:dyDescent="0.25">
      <c r="B480" s="32"/>
      <c r="C480" s="32"/>
      <c r="D480" s="32"/>
      <c r="E480" s="32"/>
      <c r="F480" s="32"/>
      <c r="I480" s="32"/>
      <c r="J480" s="32"/>
      <c r="K480" s="32"/>
      <c r="L480" s="32"/>
      <c r="M480" s="32"/>
    </row>
    <row r="481" spans="2:13" x14ac:dyDescent="0.25">
      <c r="B481" s="32"/>
      <c r="C481" s="32"/>
      <c r="D481" s="32"/>
      <c r="E481" s="32"/>
      <c r="F481" s="32"/>
      <c r="I481" s="32"/>
      <c r="J481" s="32"/>
      <c r="K481" s="32"/>
      <c r="L481" s="32"/>
      <c r="M481" s="32"/>
    </row>
    <row r="482" spans="2:13" x14ac:dyDescent="0.25">
      <c r="B482" s="32"/>
      <c r="C482" s="32"/>
      <c r="D482" s="32"/>
      <c r="E482" s="32"/>
      <c r="F482" s="32"/>
      <c r="I482" s="32"/>
      <c r="J482" s="32"/>
      <c r="K482" s="32"/>
      <c r="L482" s="32"/>
      <c r="M482" s="32"/>
    </row>
    <row r="483" spans="2:13" x14ac:dyDescent="0.25">
      <c r="B483" s="32"/>
      <c r="C483" s="32"/>
      <c r="D483" s="32"/>
      <c r="E483" s="32"/>
      <c r="F483" s="32"/>
      <c r="I483" s="32"/>
      <c r="J483" s="32"/>
      <c r="K483" s="32"/>
      <c r="L483" s="32"/>
      <c r="M483" s="32"/>
    </row>
    <row r="484" spans="2:13" x14ac:dyDescent="0.25">
      <c r="B484" s="32"/>
      <c r="C484" s="32"/>
      <c r="D484" s="32"/>
      <c r="E484" s="32"/>
      <c r="F484" s="32"/>
      <c r="I484" s="32"/>
      <c r="J484" s="32"/>
      <c r="K484" s="32"/>
      <c r="L484" s="32"/>
      <c r="M484" s="32"/>
    </row>
    <row r="485" spans="2:13" x14ac:dyDescent="0.25">
      <c r="B485" s="32"/>
      <c r="C485" s="32"/>
      <c r="D485" s="32"/>
      <c r="E485" s="32"/>
      <c r="F485" s="32"/>
      <c r="I485" s="32"/>
      <c r="J485" s="32"/>
      <c r="K485" s="32"/>
      <c r="L485" s="32"/>
      <c r="M485" s="32"/>
    </row>
    <row r="486" spans="2:13" x14ac:dyDescent="0.25">
      <c r="B486" s="32"/>
      <c r="C486" s="32"/>
      <c r="D486" s="32"/>
      <c r="E486" s="32"/>
      <c r="F486" s="32"/>
      <c r="I486" s="32"/>
      <c r="J486" s="32"/>
      <c r="K486" s="32"/>
      <c r="L486" s="32"/>
      <c r="M486" s="32"/>
    </row>
    <row r="487" spans="2:13" x14ac:dyDescent="0.25">
      <c r="B487" s="32"/>
      <c r="C487" s="32"/>
      <c r="D487" s="32"/>
      <c r="E487" s="32"/>
      <c r="F487" s="32"/>
      <c r="I487" s="32"/>
      <c r="J487" s="32"/>
      <c r="K487" s="32"/>
      <c r="L487" s="32"/>
      <c r="M487" s="32"/>
    </row>
    <row r="488" spans="2:13" x14ac:dyDescent="0.25">
      <c r="B488" s="32"/>
      <c r="C488" s="32"/>
      <c r="D488" s="32"/>
      <c r="E488" s="32"/>
      <c r="F488" s="32"/>
      <c r="I488" s="32"/>
      <c r="J488" s="32"/>
      <c r="K488" s="32"/>
      <c r="L488" s="32"/>
      <c r="M488" s="32"/>
    </row>
    <row r="489" spans="2:13" x14ac:dyDescent="0.25">
      <c r="B489" s="32"/>
      <c r="C489" s="32"/>
      <c r="D489" s="32"/>
      <c r="E489" s="32"/>
      <c r="F489" s="32"/>
      <c r="I489" s="32"/>
      <c r="J489" s="32"/>
      <c r="K489" s="32"/>
      <c r="L489" s="32"/>
      <c r="M489" s="32"/>
    </row>
    <row r="490" spans="2:13" x14ac:dyDescent="0.25">
      <c r="B490" s="32"/>
      <c r="C490" s="32"/>
      <c r="D490" s="32"/>
      <c r="E490" s="32"/>
      <c r="F490" s="32"/>
      <c r="I490" s="32"/>
      <c r="J490" s="32"/>
      <c r="K490" s="32"/>
      <c r="L490" s="32"/>
      <c r="M490" s="32"/>
    </row>
    <row r="491" spans="2:13" x14ac:dyDescent="0.25">
      <c r="B491" s="32"/>
      <c r="C491" s="32"/>
      <c r="D491" s="32"/>
      <c r="E491" s="32"/>
      <c r="F491" s="32"/>
      <c r="I491" s="32"/>
      <c r="J491" s="32"/>
      <c r="K491" s="32"/>
      <c r="L491" s="32"/>
      <c r="M491" s="32"/>
    </row>
    <row r="492" spans="2:13" x14ac:dyDescent="0.25">
      <c r="B492" s="32"/>
      <c r="C492" s="32"/>
      <c r="D492" s="32"/>
      <c r="E492" s="32"/>
      <c r="F492" s="32"/>
      <c r="I492" s="32"/>
      <c r="J492" s="32"/>
      <c r="K492" s="32"/>
      <c r="L492" s="32"/>
      <c r="M492" s="32"/>
    </row>
    <row r="493" spans="2:13" x14ac:dyDescent="0.25">
      <c r="B493" s="32"/>
      <c r="C493" s="32"/>
      <c r="D493" s="32"/>
      <c r="E493" s="32"/>
      <c r="F493" s="32"/>
      <c r="I493" s="32"/>
      <c r="J493" s="32"/>
      <c r="K493" s="32"/>
      <c r="L493" s="32"/>
      <c r="M493" s="32"/>
    </row>
    <row r="494" spans="2:13" x14ac:dyDescent="0.25">
      <c r="B494" s="32"/>
      <c r="C494" s="32"/>
      <c r="D494" s="32"/>
      <c r="E494" s="32"/>
      <c r="F494" s="32"/>
      <c r="I494" s="32"/>
      <c r="J494" s="32"/>
      <c r="K494" s="32"/>
      <c r="L494" s="32"/>
      <c r="M494" s="32"/>
    </row>
    <row r="495" spans="2:13" x14ac:dyDescent="0.25">
      <c r="B495" s="32"/>
      <c r="C495" s="32"/>
      <c r="D495" s="32"/>
      <c r="E495" s="32"/>
      <c r="F495" s="32"/>
      <c r="I495" s="32"/>
      <c r="J495" s="32"/>
      <c r="K495" s="32"/>
      <c r="L495" s="32"/>
      <c r="M495" s="32"/>
    </row>
    <row r="496" spans="2:13" x14ac:dyDescent="0.25">
      <c r="B496" s="32"/>
      <c r="C496" s="32"/>
      <c r="D496" s="32"/>
      <c r="E496" s="32"/>
      <c r="F496" s="32"/>
      <c r="I496" s="32"/>
      <c r="J496" s="32"/>
      <c r="K496" s="32"/>
      <c r="L496" s="32"/>
      <c r="M496" s="32"/>
    </row>
    <row r="497" spans="2:13" x14ac:dyDescent="0.25">
      <c r="B497" s="32"/>
      <c r="C497" s="32"/>
      <c r="D497" s="32"/>
      <c r="E497" s="32"/>
      <c r="F497" s="32"/>
      <c r="I497" s="32"/>
      <c r="J497" s="32"/>
      <c r="K497" s="32"/>
      <c r="L497" s="32"/>
      <c r="M497" s="32"/>
    </row>
    <row r="498" spans="2:13" x14ac:dyDescent="0.25">
      <c r="B498" s="32"/>
      <c r="C498" s="32"/>
      <c r="D498" s="32"/>
      <c r="E498" s="32"/>
      <c r="F498" s="32"/>
      <c r="I498" s="32"/>
      <c r="J498" s="32"/>
      <c r="K498" s="32"/>
      <c r="L498" s="32"/>
      <c r="M498" s="32"/>
    </row>
    <row r="499" spans="2:13" x14ac:dyDescent="0.25">
      <c r="B499" s="32"/>
      <c r="C499" s="32"/>
      <c r="D499" s="32"/>
      <c r="E499" s="32"/>
      <c r="F499" s="32"/>
      <c r="I499" s="32"/>
      <c r="J499" s="32"/>
      <c r="K499" s="32"/>
      <c r="L499" s="32"/>
      <c r="M499" s="32"/>
    </row>
    <row r="500" spans="2:13" x14ac:dyDescent="0.25">
      <c r="B500" s="32"/>
      <c r="C500" s="32"/>
      <c r="D500" s="32"/>
      <c r="E500" s="32"/>
      <c r="F500" s="32"/>
      <c r="I500" s="32"/>
      <c r="J500" s="32"/>
      <c r="K500" s="32"/>
      <c r="L500" s="32"/>
      <c r="M500" s="32"/>
    </row>
  </sheetData>
  <mergeCells count="2">
    <mergeCell ref="A1:F1"/>
    <mergeCell ref="H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62AC0-2198-4426-AAA9-A242833D1277}">
  <dimension ref="A2:Q102"/>
  <sheetViews>
    <sheetView workbookViewId="0">
      <selection activeCell="A2" sqref="A2"/>
    </sheetView>
  </sheetViews>
  <sheetFormatPr defaultColWidth="9.140625" defaultRowHeight="15" x14ac:dyDescent="0.25"/>
  <cols>
    <col min="1" max="1" width="38.28515625" bestFit="1" customWidth="1"/>
  </cols>
  <sheetData>
    <row r="2" spans="1:17" x14ac:dyDescent="0.25">
      <c r="A2" s="16" t="s">
        <v>7</v>
      </c>
      <c r="Q2" t="s">
        <v>12</v>
      </c>
    </row>
    <row r="3" spans="1:17" x14ac:dyDescent="0.25">
      <c r="Q3" s="16" t="s">
        <v>11</v>
      </c>
    </row>
    <row r="35" spans="3:3" x14ac:dyDescent="0.25">
      <c r="C35" t="s">
        <v>22</v>
      </c>
    </row>
    <row r="36" spans="3:3" x14ac:dyDescent="0.25">
      <c r="C36" t="s">
        <v>23</v>
      </c>
    </row>
    <row r="63" spans="3:3" x14ac:dyDescent="0.25">
      <c r="C63" t="s">
        <v>24</v>
      </c>
    </row>
    <row r="100" spans="3:3" x14ac:dyDescent="0.25">
      <c r="C100" t="s">
        <v>25</v>
      </c>
    </row>
    <row r="102" spans="3:3" x14ac:dyDescent="0.25">
      <c r="C102" t="s">
        <v>21</v>
      </c>
    </row>
  </sheetData>
  <hyperlinks>
    <hyperlink ref="A2" r:id="rId1" xr:uid="{AD95150C-C617-40BE-B171-C0BC457649BE}"/>
    <hyperlink ref="Q3" r:id="rId2" xr:uid="{74AC1B10-C326-4317-8410-576D288DA294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A7DC-5249-4DAA-A52A-12F7D3F7C13D}">
  <dimension ref="A1:C506"/>
  <sheetViews>
    <sheetView workbookViewId="0">
      <pane ySplit="4" topLeftCell="A488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0.7109375" style="25" customWidth="1"/>
    <col min="2" max="3" width="24.7109375" style="20" customWidth="1"/>
    <col min="257" max="257" width="10.7109375" customWidth="1"/>
    <col min="258" max="259" width="24.7109375" customWidth="1"/>
    <col min="513" max="513" width="10.7109375" customWidth="1"/>
    <col min="514" max="515" width="24.7109375" customWidth="1"/>
    <col min="769" max="769" width="10.7109375" customWidth="1"/>
    <col min="770" max="771" width="24.7109375" customWidth="1"/>
    <col min="1025" max="1025" width="10.7109375" customWidth="1"/>
    <col min="1026" max="1027" width="24.7109375" customWidth="1"/>
    <col min="1281" max="1281" width="10.7109375" customWidth="1"/>
    <col min="1282" max="1283" width="24.7109375" customWidth="1"/>
    <col min="1537" max="1537" width="10.7109375" customWidth="1"/>
    <col min="1538" max="1539" width="24.7109375" customWidth="1"/>
    <col min="1793" max="1793" width="10.7109375" customWidth="1"/>
    <col min="1794" max="1795" width="24.7109375" customWidth="1"/>
    <col min="2049" max="2049" width="10.7109375" customWidth="1"/>
    <col min="2050" max="2051" width="24.7109375" customWidth="1"/>
    <col min="2305" max="2305" width="10.7109375" customWidth="1"/>
    <col min="2306" max="2307" width="24.7109375" customWidth="1"/>
    <col min="2561" max="2561" width="10.7109375" customWidth="1"/>
    <col min="2562" max="2563" width="24.7109375" customWidth="1"/>
    <col min="2817" max="2817" width="10.7109375" customWidth="1"/>
    <col min="2818" max="2819" width="24.7109375" customWidth="1"/>
    <col min="3073" max="3073" width="10.7109375" customWidth="1"/>
    <col min="3074" max="3075" width="24.7109375" customWidth="1"/>
    <col min="3329" max="3329" width="10.7109375" customWidth="1"/>
    <col min="3330" max="3331" width="24.7109375" customWidth="1"/>
    <col min="3585" max="3585" width="10.7109375" customWidth="1"/>
    <col min="3586" max="3587" width="24.7109375" customWidth="1"/>
    <col min="3841" max="3841" width="10.7109375" customWidth="1"/>
    <col min="3842" max="3843" width="24.7109375" customWidth="1"/>
    <col min="4097" max="4097" width="10.7109375" customWidth="1"/>
    <col min="4098" max="4099" width="24.7109375" customWidth="1"/>
    <col min="4353" max="4353" width="10.7109375" customWidth="1"/>
    <col min="4354" max="4355" width="24.7109375" customWidth="1"/>
    <col min="4609" max="4609" width="10.7109375" customWidth="1"/>
    <col min="4610" max="4611" width="24.7109375" customWidth="1"/>
    <col min="4865" max="4865" width="10.7109375" customWidth="1"/>
    <col min="4866" max="4867" width="24.7109375" customWidth="1"/>
    <col min="5121" max="5121" width="10.7109375" customWidth="1"/>
    <col min="5122" max="5123" width="24.7109375" customWidth="1"/>
    <col min="5377" max="5377" width="10.7109375" customWidth="1"/>
    <col min="5378" max="5379" width="24.7109375" customWidth="1"/>
    <col min="5633" max="5633" width="10.7109375" customWidth="1"/>
    <col min="5634" max="5635" width="24.7109375" customWidth="1"/>
    <col min="5889" max="5889" width="10.7109375" customWidth="1"/>
    <col min="5890" max="5891" width="24.7109375" customWidth="1"/>
    <col min="6145" max="6145" width="10.7109375" customWidth="1"/>
    <col min="6146" max="6147" width="24.7109375" customWidth="1"/>
    <col min="6401" max="6401" width="10.7109375" customWidth="1"/>
    <col min="6402" max="6403" width="24.7109375" customWidth="1"/>
    <col min="6657" max="6657" width="10.7109375" customWidth="1"/>
    <col min="6658" max="6659" width="24.7109375" customWidth="1"/>
    <col min="6913" max="6913" width="10.7109375" customWidth="1"/>
    <col min="6914" max="6915" width="24.7109375" customWidth="1"/>
    <col min="7169" max="7169" width="10.7109375" customWidth="1"/>
    <col min="7170" max="7171" width="24.7109375" customWidth="1"/>
    <col min="7425" max="7425" width="10.7109375" customWidth="1"/>
    <col min="7426" max="7427" width="24.7109375" customWidth="1"/>
    <col min="7681" max="7681" width="10.7109375" customWidth="1"/>
    <col min="7682" max="7683" width="24.7109375" customWidth="1"/>
    <col min="7937" max="7937" width="10.7109375" customWidth="1"/>
    <col min="7938" max="7939" width="24.7109375" customWidth="1"/>
    <col min="8193" max="8193" width="10.7109375" customWidth="1"/>
    <col min="8194" max="8195" width="24.7109375" customWidth="1"/>
    <col min="8449" max="8449" width="10.7109375" customWidth="1"/>
    <col min="8450" max="8451" width="24.7109375" customWidth="1"/>
    <col min="8705" max="8705" width="10.7109375" customWidth="1"/>
    <col min="8706" max="8707" width="24.7109375" customWidth="1"/>
    <col min="8961" max="8961" width="10.7109375" customWidth="1"/>
    <col min="8962" max="8963" width="24.7109375" customWidth="1"/>
    <col min="9217" max="9217" width="10.7109375" customWidth="1"/>
    <col min="9218" max="9219" width="24.7109375" customWidth="1"/>
    <col min="9473" max="9473" width="10.7109375" customWidth="1"/>
    <col min="9474" max="9475" width="24.7109375" customWidth="1"/>
    <col min="9729" max="9729" width="10.7109375" customWidth="1"/>
    <col min="9730" max="9731" width="24.7109375" customWidth="1"/>
    <col min="9985" max="9985" width="10.7109375" customWidth="1"/>
    <col min="9986" max="9987" width="24.7109375" customWidth="1"/>
    <col min="10241" max="10241" width="10.7109375" customWidth="1"/>
    <col min="10242" max="10243" width="24.7109375" customWidth="1"/>
    <col min="10497" max="10497" width="10.7109375" customWidth="1"/>
    <col min="10498" max="10499" width="24.7109375" customWidth="1"/>
    <col min="10753" max="10753" width="10.7109375" customWidth="1"/>
    <col min="10754" max="10755" width="24.7109375" customWidth="1"/>
    <col min="11009" max="11009" width="10.7109375" customWidth="1"/>
    <col min="11010" max="11011" width="24.7109375" customWidth="1"/>
    <col min="11265" max="11265" width="10.7109375" customWidth="1"/>
    <col min="11266" max="11267" width="24.7109375" customWidth="1"/>
    <col min="11521" max="11521" width="10.7109375" customWidth="1"/>
    <col min="11522" max="11523" width="24.7109375" customWidth="1"/>
    <col min="11777" max="11777" width="10.7109375" customWidth="1"/>
    <col min="11778" max="11779" width="24.7109375" customWidth="1"/>
    <col min="12033" max="12033" width="10.7109375" customWidth="1"/>
    <col min="12034" max="12035" width="24.7109375" customWidth="1"/>
    <col min="12289" max="12289" width="10.7109375" customWidth="1"/>
    <col min="12290" max="12291" width="24.7109375" customWidth="1"/>
    <col min="12545" max="12545" width="10.7109375" customWidth="1"/>
    <col min="12546" max="12547" width="24.7109375" customWidth="1"/>
    <col min="12801" max="12801" width="10.7109375" customWidth="1"/>
    <col min="12802" max="12803" width="24.7109375" customWidth="1"/>
    <col min="13057" max="13057" width="10.7109375" customWidth="1"/>
    <col min="13058" max="13059" width="24.7109375" customWidth="1"/>
    <col min="13313" max="13313" width="10.7109375" customWidth="1"/>
    <col min="13314" max="13315" width="24.7109375" customWidth="1"/>
    <col min="13569" max="13569" width="10.7109375" customWidth="1"/>
    <col min="13570" max="13571" width="24.7109375" customWidth="1"/>
    <col min="13825" max="13825" width="10.7109375" customWidth="1"/>
    <col min="13826" max="13827" width="24.7109375" customWidth="1"/>
    <col min="14081" max="14081" width="10.7109375" customWidth="1"/>
    <col min="14082" max="14083" width="24.7109375" customWidth="1"/>
    <col min="14337" max="14337" width="10.7109375" customWidth="1"/>
    <col min="14338" max="14339" width="24.7109375" customWidth="1"/>
    <col min="14593" max="14593" width="10.7109375" customWidth="1"/>
    <col min="14594" max="14595" width="24.7109375" customWidth="1"/>
    <col min="14849" max="14849" width="10.7109375" customWidth="1"/>
    <col min="14850" max="14851" width="24.7109375" customWidth="1"/>
    <col min="15105" max="15105" width="10.7109375" customWidth="1"/>
    <col min="15106" max="15107" width="24.7109375" customWidth="1"/>
    <col min="15361" max="15361" width="10.7109375" customWidth="1"/>
    <col min="15362" max="15363" width="24.7109375" customWidth="1"/>
    <col min="15617" max="15617" width="10.7109375" customWidth="1"/>
    <col min="15618" max="15619" width="24.7109375" customWidth="1"/>
    <col min="15873" max="15873" width="10.7109375" customWidth="1"/>
    <col min="15874" max="15875" width="24.7109375" customWidth="1"/>
    <col min="16129" max="16129" width="10.7109375" customWidth="1"/>
    <col min="16130" max="16131" width="24.7109375" customWidth="1"/>
  </cols>
  <sheetData>
    <row r="1" spans="1:3" ht="18.75" x14ac:dyDescent="0.3">
      <c r="A1" s="17" t="s">
        <v>13</v>
      </c>
      <c r="B1" s="18"/>
      <c r="C1" s="18"/>
    </row>
    <row r="2" spans="1:3" x14ac:dyDescent="0.25">
      <c r="A2" s="19" t="s">
        <v>14</v>
      </c>
      <c r="C2" s="21">
        <f ca="1">TODAY()</f>
        <v>46174</v>
      </c>
    </row>
    <row r="4" spans="1:3" s="24" customFormat="1" ht="60" x14ac:dyDescent="0.25">
      <c r="A4" s="22" t="s">
        <v>15</v>
      </c>
      <c r="B4" s="23" t="s">
        <v>16</v>
      </c>
      <c r="C4" s="23" t="s">
        <v>17</v>
      </c>
    </row>
    <row r="5" spans="1:3" x14ac:dyDescent="0.25">
      <c r="A5" s="25">
        <v>30682</v>
      </c>
      <c r="B5" s="20">
        <v>30728</v>
      </c>
      <c r="C5" s="20">
        <v>30743</v>
      </c>
    </row>
    <row r="6" spans="1:3" x14ac:dyDescent="0.25">
      <c r="A6" s="25">
        <v>30713</v>
      </c>
      <c r="B6" s="20">
        <v>30757</v>
      </c>
      <c r="C6" s="20">
        <v>30770</v>
      </c>
    </row>
    <row r="7" spans="1:3" x14ac:dyDescent="0.25">
      <c r="A7" s="25">
        <v>30742</v>
      </c>
      <c r="B7" s="20">
        <v>30789</v>
      </c>
      <c r="C7" s="20">
        <v>30802</v>
      </c>
    </row>
    <row r="8" spans="1:3" x14ac:dyDescent="0.25">
      <c r="A8" s="25">
        <v>30773</v>
      </c>
      <c r="B8" s="20">
        <v>30818</v>
      </c>
      <c r="C8" s="20">
        <v>30832</v>
      </c>
    </row>
    <row r="9" spans="1:3" x14ac:dyDescent="0.25">
      <c r="A9" s="25">
        <v>30803</v>
      </c>
      <c r="B9" s="20">
        <v>30852</v>
      </c>
      <c r="C9" s="20">
        <v>30862</v>
      </c>
    </row>
    <row r="10" spans="1:3" x14ac:dyDescent="0.25">
      <c r="A10" s="25">
        <v>30834</v>
      </c>
      <c r="B10" s="20">
        <v>30881</v>
      </c>
      <c r="C10" s="20">
        <v>30894</v>
      </c>
    </row>
    <row r="11" spans="1:3" x14ac:dyDescent="0.25">
      <c r="A11" s="25">
        <v>30864</v>
      </c>
      <c r="B11" s="20">
        <v>30910</v>
      </c>
      <c r="C11" s="20">
        <v>30923</v>
      </c>
    </row>
    <row r="12" spans="1:3" x14ac:dyDescent="0.25">
      <c r="A12" s="25">
        <v>30895</v>
      </c>
      <c r="B12" s="20">
        <v>30944</v>
      </c>
      <c r="C12" s="20">
        <v>30957</v>
      </c>
    </row>
    <row r="13" spans="1:3" x14ac:dyDescent="0.25">
      <c r="A13" s="25">
        <v>30926</v>
      </c>
      <c r="B13" s="20">
        <v>30972</v>
      </c>
      <c r="C13" s="20">
        <v>30985</v>
      </c>
    </row>
    <row r="14" spans="1:3" x14ac:dyDescent="0.25">
      <c r="A14" s="25">
        <v>30956</v>
      </c>
      <c r="B14" s="20">
        <v>31006</v>
      </c>
      <c r="C14" s="20">
        <v>31020</v>
      </c>
    </row>
    <row r="15" spans="1:3" x14ac:dyDescent="0.25">
      <c r="A15" s="25">
        <v>30987</v>
      </c>
      <c r="B15" s="20">
        <v>31034</v>
      </c>
      <c r="C15" s="20">
        <v>31050</v>
      </c>
    </row>
    <row r="16" spans="1:3" x14ac:dyDescent="0.25">
      <c r="A16" s="25">
        <v>31017</v>
      </c>
      <c r="B16" s="20">
        <v>31064</v>
      </c>
      <c r="C16" s="20">
        <v>31078</v>
      </c>
    </row>
    <row r="17" spans="1:3" x14ac:dyDescent="0.25">
      <c r="A17" s="25">
        <v>31048</v>
      </c>
      <c r="B17" s="20">
        <v>31097</v>
      </c>
      <c r="C17" s="20">
        <v>31110</v>
      </c>
    </row>
    <row r="18" spans="1:3" x14ac:dyDescent="0.25">
      <c r="A18" s="25">
        <v>31079</v>
      </c>
      <c r="B18" s="20">
        <v>31125</v>
      </c>
      <c r="C18" s="20">
        <v>31135</v>
      </c>
    </row>
    <row r="19" spans="1:3" x14ac:dyDescent="0.25">
      <c r="A19" s="25">
        <v>31107</v>
      </c>
      <c r="B19" s="20">
        <v>31153</v>
      </c>
      <c r="C19" s="20">
        <v>31166</v>
      </c>
    </row>
    <row r="20" spans="1:3" x14ac:dyDescent="0.25">
      <c r="A20" s="25">
        <v>31138</v>
      </c>
      <c r="B20" s="20">
        <v>31183</v>
      </c>
      <c r="C20" s="20">
        <v>31197</v>
      </c>
    </row>
    <row r="21" spans="1:3" x14ac:dyDescent="0.25">
      <c r="A21" s="25">
        <v>31168</v>
      </c>
      <c r="B21" s="20">
        <v>31216</v>
      </c>
      <c r="C21" s="20">
        <v>31230</v>
      </c>
    </row>
    <row r="22" spans="1:3" x14ac:dyDescent="0.25">
      <c r="A22" s="25">
        <v>31199</v>
      </c>
      <c r="B22" s="20">
        <v>31245</v>
      </c>
      <c r="C22" s="20">
        <v>31258</v>
      </c>
    </row>
    <row r="23" spans="1:3" x14ac:dyDescent="0.25">
      <c r="A23" s="25">
        <v>31229</v>
      </c>
      <c r="B23" s="20">
        <v>31275</v>
      </c>
      <c r="C23" s="20">
        <v>31288</v>
      </c>
    </row>
    <row r="24" spans="1:3" x14ac:dyDescent="0.25">
      <c r="A24" s="25">
        <v>31260</v>
      </c>
      <c r="B24" s="20">
        <v>31308</v>
      </c>
      <c r="C24" s="20">
        <v>31322</v>
      </c>
    </row>
    <row r="25" spans="1:3" x14ac:dyDescent="0.25">
      <c r="A25" s="25">
        <v>31291</v>
      </c>
      <c r="B25" s="20">
        <v>31337</v>
      </c>
      <c r="C25" s="20">
        <v>31350</v>
      </c>
    </row>
    <row r="26" spans="1:3" x14ac:dyDescent="0.25">
      <c r="A26" s="25">
        <v>31321</v>
      </c>
      <c r="B26" s="20">
        <v>31370</v>
      </c>
      <c r="C26" s="20">
        <v>31384</v>
      </c>
    </row>
    <row r="27" spans="1:3" x14ac:dyDescent="0.25">
      <c r="A27" s="25">
        <v>31352</v>
      </c>
      <c r="B27" s="20">
        <v>31398</v>
      </c>
      <c r="C27" s="20">
        <v>31412</v>
      </c>
    </row>
    <row r="28" spans="1:3" x14ac:dyDescent="0.25">
      <c r="A28" s="25">
        <v>31382</v>
      </c>
      <c r="B28" s="20">
        <v>31429</v>
      </c>
      <c r="C28" s="20">
        <v>31443</v>
      </c>
    </row>
    <row r="29" spans="1:3" x14ac:dyDescent="0.25">
      <c r="A29" s="25">
        <v>31413</v>
      </c>
      <c r="B29" s="20">
        <v>31462</v>
      </c>
      <c r="C29" s="20">
        <v>31476</v>
      </c>
    </row>
    <row r="30" spans="1:3" x14ac:dyDescent="0.25">
      <c r="A30" s="25">
        <v>31444</v>
      </c>
      <c r="B30" s="20">
        <v>31489</v>
      </c>
      <c r="C30" s="20">
        <v>31502</v>
      </c>
    </row>
    <row r="31" spans="1:3" x14ac:dyDescent="0.25">
      <c r="A31" s="25">
        <v>31472</v>
      </c>
      <c r="B31" s="20">
        <v>31518</v>
      </c>
      <c r="C31" s="20">
        <v>31531</v>
      </c>
    </row>
    <row r="32" spans="1:3" x14ac:dyDescent="0.25">
      <c r="A32" s="25">
        <v>31503</v>
      </c>
      <c r="B32" s="20">
        <v>31548</v>
      </c>
      <c r="C32" s="20">
        <v>31562</v>
      </c>
    </row>
    <row r="33" spans="1:3" x14ac:dyDescent="0.25">
      <c r="A33" s="25">
        <v>31533</v>
      </c>
      <c r="B33" s="20">
        <v>31580</v>
      </c>
      <c r="C33" s="20">
        <v>31593</v>
      </c>
    </row>
    <row r="34" spans="1:3" x14ac:dyDescent="0.25">
      <c r="A34" s="25">
        <v>31564</v>
      </c>
      <c r="B34" s="20">
        <v>31610</v>
      </c>
      <c r="C34" s="20">
        <v>31623</v>
      </c>
    </row>
    <row r="35" spans="1:3" x14ac:dyDescent="0.25">
      <c r="A35" s="25">
        <v>31594</v>
      </c>
      <c r="B35" s="20">
        <v>31644</v>
      </c>
      <c r="C35" s="20">
        <v>31653</v>
      </c>
    </row>
    <row r="36" spans="1:3" x14ac:dyDescent="0.25">
      <c r="A36" s="25">
        <v>31625</v>
      </c>
      <c r="B36" s="20">
        <v>31672</v>
      </c>
      <c r="C36" s="20">
        <v>31685</v>
      </c>
    </row>
    <row r="37" spans="1:3" x14ac:dyDescent="0.25">
      <c r="A37" s="25">
        <v>31656</v>
      </c>
      <c r="B37" s="20">
        <v>31702</v>
      </c>
      <c r="C37" s="20">
        <v>31715</v>
      </c>
    </row>
    <row r="38" spans="1:3" x14ac:dyDescent="0.25">
      <c r="A38" s="25">
        <v>31686</v>
      </c>
      <c r="B38" s="20">
        <v>31735</v>
      </c>
      <c r="C38" s="20">
        <v>31749</v>
      </c>
    </row>
    <row r="39" spans="1:3" x14ac:dyDescent="0.25">
      <c r="A39" s="25">
        <v>31717</v>
      </c>
      <c r="B39" s="20">
        <v>31762</v>
      </c>
      <c r="C39" s="20">
        <v>31776</v>
      </c>
    </row>
    <row r="40" spans="1:3" x14ac:dyDescent="0.25">
      <c r="A40" s="25">
        <v>31747</v>
      </c>
      <c r="B40" s="20">
        <v>31798</v>
      </c>
      <c r="C40" s="20">
        <v>31811</v>
      </c>
    </row>
    <row r="41" spans="1:3" x14ac:dyDescent="0.25">
      <c r="A41" s="25">
        <v>31778</v>
      </c>
      <c r="B41" s="20">
        <v>31826</v>
      </c>
      <c r="C41" s="20">
        <v>31839</v>
      </c>
    </row>
    <row r="42" spans="1:3" x14ac:dyDescent="0.25">
      <c r="A42" s="25">
        <v>31809</v>
      </c>
      <c r="B42" s="20">
        <v>31853</v>
      </c>
      <c r="C42" s="20">
        <v>31866</v>
      </c>
    </row>
    <row r="43" spans="1:3" x14ac:dyDescent="0.25">
      <c r="A43" s="25">
        <v>31837</v>
      </c>
      <c r="B43" s="20">
        <v>31883</v>
      </c>
      <c r="C43" s="20">
        <v>31896</v>
      </c>
    </row>
    <row r="44" spans="1:3" x14ac:dyDescent="0.25">
      <c r="A44" s="25">
        <v>31868</v>
      </c>
      <c r="B44" s="20">
        <v>31916</v>
      </c>
      <c r="C44" s="20">
        <v>31930</v>
      </c>
    </row>
    <row r="45" spans="1:3" x14ac:dyDescent="0.25">
      <c r="A45" s="25">
        <v>31898</v>
      </c>
      <c r="B45" s="20">
        <v>31944</v>
      </c>
      <c r="C45" s="20">
        <v>31957</v>
      </c>
    </row>
    <row r="46" spans="1:3" x14ac:dyDescent="0.25">
      <c r="A46" s="25">
        <v>31929</v>
      </c>
      <c r="B46" s="20">
        <v>31975</v>
      </c>
      <c r="C46" s="20">
        <v>31988</v>
      </c>
    </row>
    <row r="47" spans="1:3" x14ac:dyDescent="0.25">
      <c r="A47" s="25">
        <v>31959</v>
      </c>
      <c r="B47" s="20">
        <v>32007</v>
      </c>
      <c r="C47" s="20">
        <v>32020</v>
      </c>
    </row>
    <row r="48" spans="1:3" x14ac:dyDescent="0.25">
      <c r="A48" s="25">
        <v>31990</v>
      </c>
      <c r="B48" s="20">
        <v>32037</v>
      </c>
      <c r="C48" s="20">
        <v>32050</v>
      </c>
    </row>
    <row r="49" spans="1:3" x14ac:dyDescent="0.25">
      <c r="A49" s="25">
        <v>32021</v>
      </c>
      <c r="B49" s="20">
        <v>32070</v>
      </c>
      <c r="C49" s="20">
        <v>32080</v>
      </c>
    </row>
    <row r="50" spans="1:3" x14ac:dyDescent="0.25">
      <c r="A50" s="25">
        <v>32051</v>
      </c>
      <c r="B50" s="20">
        <v>32099</v>
      </c>
      <c r="C50" s="20">
        <v>32113</v>
      </c>
    </row>
    <row r="51" spans="1:3" x14ac:dyDescent="0.25">
      <c r="A51" s="25">
        <v>32082</v>
      </c>
      <c r="B51" s="20">
        <v>32127</v>
      </c>
      <c r="C51" s="20">
        <v>32141</v>
      </c>
    </row>
    <row r="52" spans="1:3" x14ac:dyDescent="0.25">
      <c r="A52" s="25">
        <v>32112</v>
      </c>
      <c r="B52" s="20">
        <v>32162</v>
      </c>
      <c r="C52" s="20">
        <v>32175</v>
      </c>
    </row>
    <row r="53" spans="1:3" x14ac:dyDescent="0.25">
      <c r="A53" s="25">
        <v>32143</v>
      </c>
      <c r="B53" s="20">
        <v>32190</v>
      </c>
      <c r="C53" s="20">
        <v>32204</v>
      </c>
    </row>
    <row r="54" spans="1:3" x14ac:dyDescent="0.25">
      <c r="A54" s="25">
        <v>32174</v>
      </c>
      <c r="B54" s="20">
        <v>32218</v>
      </c>
      <c r="C54" s="20">
        <v>32231</v>
      </c>
    </row>
    <row r="55" spans="1:3" x14ac:dyDescent="0.25">
      <c r="A55" s="25">
        <v>32203</v>
      </c>
      <c r="B55" s="20">
        <v>32252</v>
      </c>
      <c r="C55" s="20">
        <v>32262</v>
      </c>
    </row>
    <row r="56" spans="1:3" x14ac:dyDescent="0.25">
      <c r="A56" s="25">
        <v>32234</v>
      </c>
      <c r="B56" s="20">
        <v>32281</v>
      </c>
      <c r="C56" s="20">
        <v>32294</v>
      </c>
    </row>
    <row r="57" spans="1:3" x14ac:dyDescent="0.25">
      <c r="A57" s="25">
        <v>32264</v>
      </c>
      <c r="B57" s="20">
        <v>32311</v>
      </c>
      <c r="C57" s="20">
        <v>32323</v>
      </c>
    </row>
    <row r="58" spans="1:3" x14ac:dyDescent="0.25">
      <c r="A58" s="25">
        <v>32295</v>
      </c>
      <c r="B58" s="20">
        <v>32343</v>
      </c>
      <c r="C58" s="20">
        <v>32357</v>
      </c>
    </row>
    <row r="59" spans="1:3" x14ac:dyDescent="0.25">
      <c r="A59" s="25">
        <v>32325</v>
      </c>
      <c r="B59" s="20">
        <v>32372</v>
      </c>
      <c r="C59" s="20">
        <v>32384</v>
      </c>
    </row>
    <row r="60" spans="1:3" x14ac:dyDescent="0.25">
      <c r="A60" s="25">
        <v>32356</v>
      </c>
      <c r="B60" s="20">
        <v>32407</v>
      </c>
      <c r="C60" s="20">
        <v>32416</v>
      </c>
    </row>
    <row r="61" spans="1:3" x14ac:dyDescent="0.25">
      <c r="A61" s="25">
        <v>32387</v>
      </c>
      <c r="B61" s="20">
        <v>32435</v>
      </c>
      <c r="C61" s="20">
        <v>32449</v>
      </c>
    </row>
    <row r="62" spans="1:3" x14ac:dyDescent="0.25">
      <c r="A62" s="25">
        <v>32417</v>
      </c>
      <c r="B62" s="20">
        <v>32464</v>
      </c>
      <c r="C62" s="20">
        <v>32479</v>
      </c>
    </row>
    <row r="63" spans="1:3" x14ac:dyDescent="0.25">
      <c r="A63" s="25">
        <v>32448</v>
      </c>
      <c r="B63" s="20">
        <v>32493</v>
      </c>
      <c r="C63" s="20">
        <v>32507</v>
      </c>
    </row>
    <row r="64" spans="1:3" x14ac:dyDescent="0.25">
      <c r="A64" s="25">
        <v>32478</v>
      </c>
      <c r="B64" s="20">
        <v>32527</v>
      </c>
      <c r="C64" s="20">
        <v>32541</v>
      </c>
    </row>
    <row r="65" spans="1:3" x14ac:dyDescent="0.25">
      <c r="A65" s="25">
        <v>32509</v>
      </c>
      <c r="B65" s="20">
        <v>32555</v>
      </c>
      <c r="C65" s="20">
        <v>32569</v>
      </c>
    </row>
    <row r="66" spans="1:3" x14ac:dyDescent="0.25">
      <c r="A66" s="25">
        <v>32540</v>
      </c>
      <c r="B66" s="20">
        <v>32583</v>
      </c>
      <c r="C66" s="20">
        <v>32596</v>
      </c>
    </row>
    <row r="67" spans="1:3" x14ac:dyDescent="0.25">
      <c r="A67" s="25">
        <v>32568</v>
      </c>
      <c r="B67" s="20">
        <v>32616</v>
      </c>
      <c r="C67" s="20">
        <v>32630</v>
      </c>
    </row>
    <row r="68" spans="1:3" x14ac:dyDescent="0.25">
      <c r="A68" s="25">
        <v>32599</v>
      </c>
      <c r="B68" s="20">
        <v>32644</v>
      </c>
      <c r="C68" s="20">
        <v>32658</v>
      </c>
    </row>
    <row r="69" spans="1:3" x14ac:dyDescent="0.25">
      <c r="A69" s="25">
        <v>32629</v>
      </c>
      <c r="B69" s="20">
        <v>32675</v>
      </c>
      <c r="C69" s="20">
        <v>32688</v>
      </c>
    </row>
    <row r="70" spans="1:3" x14ac:dyDescent="0.25">
      <c r="A70" s="25">
        <v>32660</v>
      </c>
      <c r="B70" s="20">
        <v>32708</v>
      </c>
      <c r="C70" s="20">
        <v>32722</v>
      </c>
    </row>
    <row r="71" spans="1:3" x14ac:dyDescent="0.25">
      <c r="A71" s="25">
        <v>32690</v>
      </c>
      <c r="B71" s="20">
        <v>32736</v>
      </c>
      <c r="C71" s="20">
        <v>32749</v>
      </c>
    </row>
    <row r="72" spans="1:3" x14ac:dyDescent="0.25">
      <c r="A72" s="25">
        <v>32721</v>
      </c>
      <c r="B72" s="20">
        <v>32770</v>
      </c>
      <c r="C72" s="20">
        <v>32784</v>
      </c>
    </row>
    <row r="73" spans="1:3" x14ac:dyDescent="0.25">
      <c r="A73" s="25">
        <v>32752</v>
      </c>
      <c r="B73" s="20">
        <v>32799</v>
      </c>
      <c r="C73" s="20">
        <v>32812</v>
      </c>
    </row>
    <row r="74" spans="1:3" x14ac:dyDescent="0.25">
      <c r="A74" s="25">
        <v>32782</v>
      </c>
      <c r="B74" s="20">
        <v>32829</v>
      </c>
      <c r="C74" s="20">
        <v>32846</v>
      </c>
    </row>
    <row r="75" spans="1:3" x14ac:dyDescent="0.25">
      <c r="A75" s="25">
        <v>32813</v>
      </c>
      <c r="B75" s="20">
        <v>32861</v>
      </c>
      <c r="C75" s="20">
        <v>32876</v>
      </c>
    </row>
    <row r="76" spans="1:3" x14ac:dyDescent="0.25">
      <c r="A76" s="25">
        <v>32843</v>
      </c>
      <c r="B76" s="20">
        <v>32891</v>
      </c>
      <c r="C76" s="20">
        <v>32904</v>
      </c>
    </row>
    <row r="77" spans="1:3" x14ac:dyDescent="0.25">
      <c r="A77" s="25">
        <v>32874</v>
      </c>
      <c r="B77" s="20">
        <v>32919</v>
      </c>
      <c r="C77" s="20">
        <v>32934</v>
      </c>
    </row>
    <row r="78" spans="1:3" x14ac:dyDescent="0.25">
      <c r="A78" s="25">
        <v>32905</v>
      </c>
      <c r="B78" s="20">
        <v>32948</v>
      </c>
      <c r="C78" s="20">
        <v>32961</v>
      </c>
    </row>
    <row r="79" spans="1:3" x14ac:dyDescent="0.25">
      <c r="A79" s="25">
        <v>32933</v>
      </c>
      <c r="B79" s="20">
        <v>32980</v>
      </c>
      <c r="C79" s="20">
        <v>32993</v>
      </c>
    </row>
    <row r="80" spans="1:3" x14ac:dyDescent="0.25">
      <c r="A80" s="25">
        <v>32964</v>
      </c>
      <c r="B80" s="20">
        <v>33009</v>
      </c>
      <c r="C80" s="20">
        <v>33023</v>
      </c>
    </row>
    <row r="81" spans="1:3" x14ac:dyDescent="0.25">
      <c r="A81" s="25">
        <v>32994</v>
      </c>
      <c r="B81" s="20">
        <v>33043</v>
      </c>
      <c r="C81" s="20">
        <v>33053</v>
      </c>
    </row>
    <row r="82" spans="1:3" x14ac:dyDescent="0.25">
      <c r="A82" s="25">
        <v>33025</v>
      </c>
      <c r="B82" s="20">
        <v>33072</v>
      </c>
      <c r="C82" s="20">
        <v>33085</v>
      </c>
    </row>
    <row r="83" spans="1:3" x14ac:dyDescent="0.25">
      <c r="A83" s="25">
        <v>33055</v>
      </c>
      <c r="B83" s="20">
        <v>33101</v>
      </c>
      <c r="C83" s="20">
        <v>33114</v>
      </c>
    </row>
    <row r="84" spans="1:3" x14ac:dyDescent="0.25">
      <c r="A84" s="25">
        <v>33086</v>
      </c>
      <c r="B84" s="20">
        <v>33135</v>
      </c>
      <c r="C84" s="20">
        <v>33148</v>
      </c>
    </row>
    <row r="85" spans="1:3" x14ac:dyDescent="0.25">
      <c r="A85" s="25">
        <v>33117</v>
      </c>
      <c r="B85" s="20">
        <v>33163</v>
      </c>
      <c r="C85" s="20">
        <v>33176</v>
      </c>
    </row>
    <row r="86" spans="1:3" x14ac:dyDescent="0.25">
      <c r="A86" s="25">
        <v>33147</v>
      </c>
      <c r="B86" s="20">
        <v>33197</v>
      </c>
      <c r="C86" s="20">
        <v>33211</v>
      </c>
    </row>
    <row r="87" spans="1:3" x14ac:dyDescent="0.25">
      <c r="A87" s="25">
        <v>33178</v>
      </c>
      <c r="B87" s="20">
        <v>33226</v>
      </c>
      <c r="C87" s="20">
        <v>33241</v>
      </c>
    </row>
    <row r="88" spans="1:3" x14ac:dyDescent="0.25">
      <c r="A88" s="25">
        <v>33208</v>
      </c>
      <c r="B88" s="20">
        <v>33255</v>
      </c>
      <c r="C88" s="20">
        <v>33269</v>
      </c>
    </row>
    <row r="89" spans="1:3" x14ac:dyDescent="0.25">
      <c r="A89" s="25">
        <v>33239</v>
      </c>
      <c r="B89" s="20">
        <v>33289</v>
      </c>
      <c r="C89" s="20">
        <v>33301</v>
      </c>
    </row>
    <row r="90" spans="1:3" x14ac:dyDescent="0.25">
      <c r="A90" s="25">
        <v>33270</v>
      </c>
      <c r="B90" s="20">
        <v>33316</v>
      </c>
      <c r="C90" s="20">
        <v>33326</v>
      </c>
    </row>
    <row r="91" spans="1:3" x14ac:dyDescent="0.25">
      <c r="A91" s="25">
        <v>33298</v>
      </c>
      <c r="B91" s="20">
        <v>33344</v>
      </c>
      <c r="C91" s="20">
        <v>33357</v>
      </c>
    </row>
    <row r="92" spans="1:3" x14ac:dyDescent="0.25">
      <c r="A92" s="25">
        <v>33329</v>
      </c>
      <c r="B92" s="20">
        <v>33374</v>
      </c>
      <c r="C92" s="20">
        <v>33388</v>
      </c>
    </row>
    <row r="93" spans="1:3" x14ac:dyDescent="0.25">
      <c r="A93" s="25">
        <v>33359</v>
      </c>
      <c r="B93" s="20">
        <v>33407</v>
      </c>
      <c r="C93" s="20">
        <v>33422</v>
      </c>
    </row>
    <row r="94" spans="1:3" x14ac:dyDescent="0.25">
      <c r="A94" s="25">
        <v>33390</v>
      </c>
      <c r="B94" s="20">
        <v>33436</v>
      </c>
      <c r="C94" s="20">
        <v>33449</v>
      </c>
    </row>
    <row r="95" spans="1:3" x14ac:dyDescent="0.25">
      <c r="A95" s="25">
        <v>33420</v>
      </c>
      <c r="B95" s="20">
        <v>33465</v>
      </c>
      <c r="C95" s="20">
        <v>33479</v>
      </c>
    </row>
    <row r="96" spans="1:3" x14ac:dyDescent="0.25">
      <c r="A96" s="25">
        <v>33451</v>
      </c>
      <c r="B96" s="20">
        <v>33499</v>
      </c>
      <c r="C96" s="20">
        <v>33513</v>
      </c>
    </row>
    <row r="97" spans="1:3" x14ac:dyDescent="0.25">
      <c r="A97" s="25">
        <v>33482</v>
      </c>
      <c r="B97" s="20">
        <v>33529</v>
      </c>
      <c r="C97" s="20">
        <v>33541</v>
      </c>
    </row>
    <row r="98" spans="1:3" x14ac:dyDescent="0.25">
      <c r="A98" s="25">
        <v>33512</v>
      </c>
      <c r="B98" s="20">
        <v>33562</v>
      </c>
      <c r="C98" s="20">
        <v>33575</v>
      </c>
    </row>
    <row r="99" spans="1:3" x14ac:dyDescent="0.25">
      <c r="A99" s="25">
        <v>33543</v>
      </c>
      <c r="B99" s="20">
        <v>33589</v>
      </c>
      <c r="C99" s="20">
        <v>33603</v>
      </c>
    </row>
    <row r="100" spans="1:3" x14ac:dyDescent="0.25">
      <c r="A100" s="25">
        <v>33573</v>
      </c>
      <c r="B100" s="20">
        <v>33625</v>
      </c>
      <c r="C100" s="20">
        <v>33634</v>
      </c>
    </row>
    <row r="101" spans="1:3" x14ac:dyDescent="0.25">
      <c r="A101" s="25">
        <v>33604</v>
      </c>
      <c r="B101" s="20">
        <v>33653</v>
      </c>
      <c r="C101" s="20">
        <v>33666</v>
      </c>
    </row>
    <row r="102" spans="1:3" x14ac:dyDescent="0.25">
      <c r="A102" s="25">
        <v>33635</v>
      </c>
      <c r="B102" s="20">
        <v>33680</v>
      </c>
      <c r="C102" s="20">
        <v>33693</v>
      </c>
    </row>
    <row r="103" spans="1:3" x14ac:dyDescent="0.25">
      <c r="A103" s="25">
        <v>33664</v>
      </c>
      <c r="B103" s="20">
        <v>33711</v>
      </c>
      <c r="C103" s="20">
        <v>33722</v>
      </c>
    </row>
    <row r="104" spans="1:3" x14ac:dyDescent="0.25">
      <c r="A104" s="25">
        <v>33695</v>
      </c>
      <c r="B104" s="20">
        <v>33743</v>
      </c>
      <c r="C104" s="20">
        <v>33757</v>
      </c>
    </row>
    <row r="105" spans="1:3" x14ac:dyDescent="0.25">
      <c r="A105" s="25">
        <v>33725</v>
      </c>
      <c r="B105" s="20">
        <v>33771</v>
      </c>
      <c r="C105" s="20">
        <v>33784</v>
      </c>
    </row>
    <row r="106" spans="1:3" x14ac:dyDescent="0.25">
      <c r="A106" s="25">
        <v>33756</v>
      </c>
      <c r="B106" s="20">
        <v>33801</v>
      </c>
      <c r="C106" s="20">
        <v>33815</v>
      </c>
    </row>
    <row r="107" spans="1:3" x14ac:dyDescent="0.25">
      <c r="A107" s="25">
        <v>33786</v>
      </c>
      <c r="B107" s="20">
        <v>33834</v>
      </c>
      <c r="C107" s="20">
        <v>33847</v>
      </c>
    </row>
    <row r="108" spans="1:3" x14ac:dyDescent="0.25">
      <c r="A108" s="25">
        <v>33817</v>
      </c>
      <c r="B108" s="20">
        <v>33869</v>
      </c>
      <c r="C108" s="20">
        <v>33877</v>
      </c>
    </row>
    <row r="109" spans="1:3" x14ac:dyDescent="0.25">
      <c r="A109" s="25">
        <v>33848</v>
      </c>
      <c r="B109" s="20">
        <v>33897</v>
      </c>
      <c r="C109" s="20">
        <v>33907</v>
      </c>
    </row>
    <row r="110" spans="1:3" x14ac:dyDescent="0.25">
      <c r="A110" s="25">
        <v>33878</v>
      </c>
      <c r="B110" s="20">
        <v>33927</v>
      </c>
      <c r="C110" s="20">
        <v>33940</v>
      </c>
    </row>
    <row r="111" spans="1:3" x14ac:dyDescent="0.25">
      <c r="A111" s="25">
        <v>33909</v>
      </c>
      <c r="B111" s="20">
        <v>33954</v>
      </c>
      <c r="C111" s="20">
        <v>33968</v>
      </c>
    </row>
    <row r="112" spans="1:3" x14ac:dyDescent="0.25">
      <c r="A112" s="25">
        <v>33939</v>
      </c>
      <c r="B112" s="20">
        <v>33991</v>
      </c>
      <c r="C112" s="20">
        <v>34002</v>
      </c>
    </row>
    <row r="113" spans="1:3" x14ac:dyDescent="0.25">
      <c r="A113" s="25">
        <v>33970</v>
      </c>
      <c r="B113" s="20">
        <v>34017</v>
      </c>
      <c r="C113" s="20">
        <v>34030</v>
      </c>
    </row>
    <row r="114" spans="1:3" x14ac:dyDescent="0.25">
      <c r="A114" s="25">
        <v>34001</v>
      </c>
      <c r="B114" s="20">
        <v>34044</v>
      </c>
      <c r="C114" s="20">
        <v>34057</v>
      </c>
    </row>
    <row r="115" spans="1:3" x14ac:dyDescent="0.25">
      <c r="A115" s="25">
        <v>34029</v>
      </c>
      <c r="B115" s="20">
        <v>34079</v>
      </c>
      <c r="C115" s="20">
        <v>34088</v>
      </c>
    </row>
    <row r="116" spans="1:3" x14ac:dyDescent="0.25">
      <c r="A116" s="25">
        <v>34060</v>
      </c>
      <c r="B116" s="20">
        <v>34107</v>
      </c>
      <c r="C116" s="20">
        <v>34122</v>
      </c>
    </row>
    <row r="117" spans="1:3" x14ac:dyDescent="0.25">
      <c r="A117" s="25">
        <v>34090</v>
      </c>
      <c r="B117" s="20">
        <v>34136</v>
      </c>
      <c r="C117" s="20">
        <v>34149</v>
      </c>
    </row>
    <row r="118" spans="1:3" x14ac:dyDescent="0.25">
      <c r="A118" s="25">
        <v>34121</v>
      </c>
      <c r="B118" s="20">
        <v>34170</v>
      </c>
      <c r="C118" s="20">
        <v>34180</v>
      </c>
    </row>
    <row r="119" spans="1:3" x14ac:dyDescent="0.25">
      <c r="A119" s="25">
        <v>34151</v>
      </c>
      <c r="B119" s="20">
        <v>34198</v>
      </c>
      <c r="C119" s="20">
        <v>34211</v>
      </c>
    </row>
    <row r="120" spans="1:3" x14ac:dyDescent="0.25">
      <c r="A120" s="25">
        <v>34182</v>
      </c>
      <c r="B120" s="20">
        <v>34233</v>
      </c>
      <c r="C120" s="20">
        <v>34242</v>
      </c>
    </row>
    <row r="121" spans="1:3" x14ac:dyDescent="0.25">
      <c r="A121" s="25">
        <v>34213</v>
      </c>
      <c r="B121" s="20">
        <v>34261</v>
      </c>
      <c r="C121" s="20">
        <v>34275</v>
      </c>
    </row>
    <row r="122" spans="1:3" x14ac:dyDescent="0.25">
      <c r="A122" s="25">
        <v>34243</v>
      </c>
      <c r="B122" s="20">
        <v>34290</v>
      </c>
      <c r="C122" s="20">
        <v>34306</v>
      </c>
    </row>
    <row r="123" spans="1:3" x14ac:dyDescent="0.25">
      <c r="A123" s="25">
        <v>34274</v>
      </c>
      <c r="B123" s="20">
        <v>34320</v>
      </c>
      <c r="C123" s="20">
        <v>34333</v>
      </c>
    </row>
    <row r="124" spans="1:3" x14ac:dyDescent="0.25">
      <c r="A124" s="25">
        <v>34304</v>
      </c>
      <c r="B124" s="20">
        <v>34354</v>
      </c>
      <c r="C124" s="20">
        <v>34367</v>
      </c>
    </row>
    <row r="125" spans="1:3" x14ac:dyDescent="0.25">
      <c r="A125" s="25">
        <v>34335</v>
      </c>
      <c r="B125" s="20">
        <v>34381</v>
      </c>
      <c r="C125" s="20">
        <v>34395</v>
      </c>
    </row>
    <row r="126" spans="1:3" x14ac:dyDescent="0.25">
      <c r="A126" s="25">
        <v>34366</v>
      </c>
      <c r="B126" s="20">
        <v>34409</v>
      </c>
      <c r="C126" s="20">
        <v>34422</v>
      </c>
    </row>
    <row r="127" spans="1:3" x14ac:dyDescent="0.25">
      <c r="A127" s="25">
        <v>34394</v>
      </c>
      <c r="B127" s="20">
        <v>34444</v>
      </c>
      <c r="C127" s="20">
        <v>34453</v>
      </c>
    </row>
    <row r="128" spans="1:3" x14ac:dyDescent="0.25">
      <c r="A128" s="25">
        <v>34425</v>
      </c>
      <c r="B128" s="20">
        <v>34471</v>
      </c>
      <c r="C128" s="20">
        <v>34485</v>
      </c>
    </row>
    <row r="129" spans="1:3" x14ac:dyDescent="0.25">
      <c r="A129" s="25">
        <v>34455</v>
      </c>
      <c r="B129" s="20">
        <v>34501</v>
      </c>
      <c r="C129" s="20">
        <v>34513</v>
      </c>
    </row>
    <row r="130" spans="1:3" x14ac:dyDescent="0.25">
      <c r="A130" s="25">
        <v>34486</v>
      </c>
      <c r="B130" s="20">
        <v>34535</v>
      </c>
      <c r="C130" s="20">
        <v>34548</v>
      </c>
    </row>
    <row r="131" spans="1:3" x14ac:dyDescent="0.25">
      <c r="A131" s="25">
        <v>34516</v>
      </c>
      <c r="B131" s="20">
        <v>34562</v>
      </c>
      <c r="C131" s="20">
        <v>34576</v>
      </c>
    </row>
    <row r="132" spans="1:3" x14ac:dyDescent="0.25">
      <c r="A132" s="25">
        <v>34547</v>
      </c>
      <c r="B132" s="20">
        <v>34598</v>
      </c>
      <c r="C132" s="20">
        <v>34606</v>
      </c>
    </row>
    <row r="133" spans="1:3" x14ac:dyDescent="0.25">
      <c r="A133" s="25">
        <v>34578</v>
      </c>
      <c r="B133" s="20">
        <v>34627</v>
      </c>
      <c r="C133" s="20">
        <v>34641</v>
      </c>
    </row>
    <row r="134" spans="1:3" x14ac:dyDescent="0.25">
      <c r="A134" s="25">
        <v>34608</v>
      </c>
      <c r="B134" s="20">
        <v>34655</v>
      </c>
      <c r="C134" s="20">
        <v>34673</v>
      </c>
    </row>
    <row r="135" spans="1:3" x14ac:dyDescent="0.25">
      <c r="A135" s="25">
        <v>34639</v>
      </c>
      <c r="B135" s="20">
        <v>34684</v>
      </c>
      <c r="C135" s="20">
        <v>34698</v>
      </c>
    </row>
    <row r="136" spans="1:3" x14ac:dyDescent="0.25">
      <c r="A136" s="25">
        <v>34669</v>
      </c>
      <c r="B136" s="20">
        <v>34719</v>
      </c>
      <c r="C136" s="20">
        <v>34732</v>
      </c>
    </row>
    <row r="137" spans="1:3" x14ac:dyDescent="0.25">
      <c r="A137" s="25">
        <v>34700</v>
      </c>
      <c r="B137" s="20">
        <v>34746</v>
      </c>
      <c r="C137" s="20">
        <v>34760</v>
      </c>
    </row>
    <row r="138" spans="1:3" x14ac:dyDescent="0.25">
      <c r="A138" s="25">
        <v>34731</v>
      </c>
      <c r="B138" s="20">
        <v>34774</v>
      </c>
      <c r="C138" s="20">
        <v>34787</v>
      </c>
    </row>
    <row r="139" spans="1:3" x14ac:dyDescent="0.25">
      <c r="A139" s="25">
        <v>34759</v>
      </c>
      <c r="B139" s="20">
        <v>34807</v>
      </c>
      <c r="C139" s="20">
        <v>34821</v>
      </c>
    </row>
    <row r="140" spans="1:3" x14ac:dyDescent="0.25">
      <c r="A140" s="25">
        <v>34790</v>
      </c>
      <c r="B140" s="20">
        <v>34835</v>
      </c>
      <c r="C140" s="20">
        <v>34848</v>
      </c>
    </row>
    <row r="141" spans="1:3" x14ac:dyDescent="0.25">
      <c r="A141" s="25">
        <v>34820</v>
      </c>
      <c r="B141" s="20">
        <v>34870</v>
      </c>
      <c r="C141" s="20">
        <v>34879</v>
      </c>
    </row>
    <row r="142" spans="1:3" x14ac:dyDescent="0.25">
      <c r="A142" s="25">
        <v>34851</v>
      </c>
      <c r="B142" s="20">
        <v>34899</v>
      </c>
      <c r="C142" s="20">
        <v>34913</v>
      </c>
    </row>
    <row r="143" spans="1:3" x14ac:dyDescent="0.25">
      <c r="A143" s="25">
        <v>34881</v>
      </c>
      <c r="B143" s="20">
        <v>34927</v>
      </c>
      <c r="C143" s="20">
        <v>34940</v>
      </c>
    </row>
    <row r="144" spans="1:3" x14ac:dyDescent="0.25">
      <c r="A144" s="25">
        <v>34912</v>
      </c>
      <c r="B144" s="20">
        <v>34961</v>
      </c>
      <c r="C144" s="20">
        <v>34975</v>
      </c>
    </row>
    <row r="145" spans="1:3" x14ac:dyDescent="0.25">
      <c r="A145" s="25">
        <v>34943</v>
      </c>
      <c r="B145" s="20">
        <v>34991</v>
      </c>
      <c r="C145" s="20">
        <v>35003</v>
      </c>
    </row>
    <row r="146" spans="1:3" x14ac:dyDescent="0.25">
      <c r="A146" s="25">
        <v>34973</v>
      </c>
      <c r="B146" s="20">
        <v>35031</v>
      </c>
      <c r="C146" s="20">
        <v>35041</v>
      </c>
    </row>
    <row r="147" spans="1:3" x14ac:dyDescent="0.25">
      <c r="A147" s="25">
        <v>35004</v>
      </c>
      <c r="B147" s="20">
        <v>35049</v>
      </c>
      <c r="C147" s="20">
        <v>35088</v>
      </c>
    </row>
    <row r="148" spans="1:3" x14ac:dyDescent="0.25">
      <c r="A148" s="25">
        <v>35034</v>
      </c>
      <c r="B148" s="20" t="s">
        <v>18</v>
      </c>
      <c r="C148" s="20" t="s">
        <v>18</v>
      </c>
    </row>
    <row r="149" spans="1:3" x14ac:dyDescent="0.25">
      <c r="A149" s="25">
        <v>35065</v>
      </c>
      <c r="B149" s="20">
        <v>35118</v>
      </c>
      <c r="C149" s="20">
        <v>35135</v>
      </c>
    </row>
    <row r="150" spans="1:3" x14ac:dyDescent="0.25">
      <c r="A150" s="25">
        <v>35096</v>
      </c>
      <c r="B150" s="20">
        <v>35143</v>
      </c>
      <c r="C150" s="20">
        <v>35153</v>
      </c>
    </row>
    <row r="151" spans="1:3" x14ac:dyDescent="0.25">
      <c r="A151" s="25">
        <v>35125</v>
      </c>
      <c r="B151" s="20">
        <v>35172</v>
      </c>
      <c r="C151" s="20">
        <v>35185</v>
      </c>
    </row>
    <row r="152" spans="1:3" x14ac:dyDescent="0.25">
      <c r="A152" s="25">
        <v>35156</v>
      </c>
      <c r="B152" s="20">
        <v>35201</v>
      </c>
      <c r="C152" s="20">
        <v>35215</v>
      </c>
    </row>
    <row r="153" spans="1:3" x14ac:dyDescent="0.25">
      <c r="A153" s="25">
        <v>35186</v>
      </c>
      <c r="B153" s="20">
        <v>35234</v>
      </c>
      <c r="C153" s="20">
        <v>35248</v>
      </c>
    </row>
    <row r="154" spans="1:3" x14ac:dyDescent="0.25">
      <c r="A154" s="25">
        <v>35217</v>
      </c>
      <c r="B154" s="20">
        <v>35263</v>
      </c>
      <c r="C154" s="20">
        <v>35276</v>
      </c>
    </row>
    <row r="155" spans="1:3" x14ac:dyDescent="0.25">
      <c r="A155" s="25">
        <v>35247</v>
      </c>
      <c r="B155" s="20">
        <v>35293</v>
      </c>
      <c r="C155" s="20">
        <v>35306</v>
      </c>
    </row>
    <row r="156" spans="1:3" x14ac:dyDescent="0.25">
      <c r="A156" s="25">
        <v>35278</v>
      </c>
      <c r="B156" s="20">
        <v>35327</v>
      </c>
      <c r="C156" s="20">
        <v>35338</v>
      </c>
    </row>
    <row r="157" spans="1:3" x14ac:dyDescent="0.25">
      <c r="A157" s="25">
        <v>35309</v>
      </c>
      <c r="B157" s="20">
        <v>35355</v>
      </c>
      <c r="C157" s="20">
        <v>35368</v>
      </c>
    </row>
    <row r="158" spans="1:3" x14ac:dyDescent="0.25">
      <c r="A158" s="25">
        <v>35339</v>
      </c>
      <c r="B158" s="20">
        <v>35388</v>
      </c>
      <c r="C158" s="20">
        <v>35402</v>
      </c>
    </row>
    <row r="159" spans="1:3" x14ac:dyDescent="0.25">
      <c r="A159" s="25">
        <v>35370</v>
      </c>
      <c r="B159" s="20">
        <v>35416</v>
      </c>
      <c r="C159" s="20">
        <v>35430</v>
      </c>
    </row>
    <row r="160" spans="1:3" x14ac:dyDescent="0.25">
      <c r="A160" s="25">
        <v>35400</v>
      </c>
      <c r="B160" s="20">
        <v>35452</v>
      </c>
      <c r="C160" s="20">
        <v>35465</v>
      </c>
    </row>
    <row r="161" spans="1:3" x14ac:dyDescent="0.25">
      <c r="A161" s="25">
        <v>35431</v>
      </c>
      <c r="B161" s="20">
        <v>35481</v>
      </c>
      <c r="C161" s="20">
        <v>35493</v>
      </c>
    </row>
    <row r="162" spans="1:3" x14ac:dyDescent="0.25">
      <c r="A162" s="25">
        <v>35462</v>
      </c>
      <c r="B162" s="20">
        <v>35507</v>
      </c>
      <c r="C162" s="20">
        <v>35517</v>
      </c>
    </row>
    <row r="163" spans="1:3" x14ac:dyDescent="0.25">
      <c r="A163" s="25">
        <v>35490</v>
      </c>
      <c r="B163" s="20">
        <v>35536</v>
      </c>
      <c r="C163" s="20">
        <v>35548</v>
      </c>
    </row>
    <row r="164" spans="1:3" x14ac:dyDescent="0.25">
      <c r="A164" s="25">
        <v>35521</v>
      </c>
      <c r="B164" s="20">
        <v>35566</v>
      </c>
      <c r="C164" s="20">
        <v>35580</v>
      </c>
    </row>
    <row r="165" spans="1:3" x14ac:dyDescent="0.25">
      <c r="A165" s="25">
        <v>35551</v>
      </c>
      <c r="B165" s="20">
        <v>35598</v>
      </c>
      <c r="C165" s="20">
        <v>35611</v>
      </c>
    </row>
    <row r="166" spans="1:3" x14ac:dyDescent="0.25">
      <c r="A166" s="25">
        <v>35582</v>
      </c>
      <c r="B166" s="20">
        <v>35628</v>
      </c>
      <c r="C166" s="20">
        <v>35641</v>
      </c>
    </row>
    <row r="167" spans="1:3" x14ac:dyDescent="0.25">
      <c r="A167" s="25">
        <v>35612</v>
      </c>
      <c r="B167" s="20">
        <v>35661</v>
      </c>
      <c r="C167" s="20">
        <v>35671</v>
      </c>
    </row>
    <row r="168" spans="1:3" x14ac:dyDescent="0.25">
      <c r="A168" s="25">
        <v>35643</v>
      </c>
      <c r="B168" s="20">
        <v>35690</v>
      </c>
      <c r="C168" s="20">
        <v>35703</v>
      </c>
    </row>
    <row r="169" spans="1:3" x14ac:dyDescent="0.25">
      <c r="A169" s="25">
        <v>35674</v>
      </c>
      <c r="B169" s="20">
        <v>35720</v>
      </c>
      <c r="C169" s="20">
        <v>35733</v>
      </c>
    </row>
    <row r="170" spans="1:3" x14ac:dyDescent="0.25">
      <c r="A170" s="25">
        <v>35704</v>
      </c>
      <c r="B170" s="20">
        <v>35753</v>
      </c>
      <c r="C170" s="20">
        <v>35767</v>
      </c>
    </row>
    <row r="171" spans="1:3" x14ac:dyDescent="0.25">
      <c r="A171" s="25">
        <v>35735</v>
      </c>
      <c r="B171" s="20">
        <v>35780</v>
      </c>
      <c r="C171" s="20">
        <v>35802</v>
      </c>
    </row>
    <row r="172" spans="1:3" x14ac:dyDescent="0.25">
      <c r="A172" s="25">
        <v>35765</v>
      </c>
      <c r="B172" s="20">
        <v>35817</v>
      </c>
      <c r="C172" s="20">
        <v>35829</v>
      </c>
    </row>
    <row r="173" spans="1:3" x14ac:dyDescent="0.25">
      <c r="A173" s="25">
        <v>35796</v>
      </c>
      <c r="B173" s="20">
        <v>35844</v>
      </c>
      <c r="C173" s="20">
        <v>35857</v>
      </c>
    </row>
    <row r="174" spans="1:3" x14ac:dyDescent="0.25">
      <c r="A174" s="25">
        <v>35827</v>
      </c>
      <c r="B174" s="20">
        <v>35871</v>
      </c>
      <c r="C174" s="20">
        <v>35884</v>
      </c>
    </row>
    <row r="175" spans="1:3" x14ac:dyDescent="0.25">
      <c r="A175" s="25">
        <v>35855</v>
      </c>
      <c r="B175" s="20">
        <v>35901</v>
      </c>
      <c r="C175" s="20">
        <v>35914</v>
      </c>
    </row>
    <row r="176" spans="1:3" x14ac:dyDescent="0.25">
      <c r="A176" s="25">
        <v>35886</v>
      </c>
      <c r="B176" s="20">
        <v>35934</v>
      </c>
      <c r="C176" s="20">
        <v>35948</v>
      </c>
    </row>
    <row r="177" spans="1:3" x14ac:dyDescent="0.25">
      <c r="A177" s="25">
        <v>35916</v>
      </c>
      <c r="B177" s="20">
        <v>35962</v>
      </c>
      <c r="C177" s="20">
        <v>35975</v>
      </c>
    </row>
    <row r="178" spans="1:3" x14ac:dyDescent="0.25">
      <c r="A178" s="25">
        <v>35947</v>
      </c>
      <c r="B178" s="20">
        <v>35997</v>
      </c>
      <c r="C178" s="20">
        <v>36006</v>
      </c>
    </row>
    <row r="179" spans="1:3" x14ac:dyDescent="0.25">
      <c r="A179" s="25">
        <v>35977</v>
      </c>
      <c r="B179" s="20">
        <v>36026</v>
      </c>
      <c r="C179" s="20">
        <v>36038</v>
      </c>
    </row>
    <row r="180" spans="1:3" x14ac:dyDescent="0.25">
      <c r="A180" s="25">
        <v>36008</v>
      </c>
      <c r="B180" s="20">
        <v>36056</v>
      </c>
      <c r="C180" s="20">
        <v>36068</v>
      </c>
    </row>
    <row r="181" spans="1:3" x14ac:dyDescent="0.25">
      <c r="A181" s="25">
        <v>36039</v>
      </c>
      <c r="B181" s="20">
        <v>36089</v>
      </c>
      <c r="C181" s="20">
        <v>36098</v>
      </c>
    </row>
    <row r="182" spans="1:3" x14ac:dyDescent="0.25">
      <c r="A182" s="25">
        <v>36069</v>
      </c>
      <c r="B182" s="20">
        <v>36118</v>
      </c>
      <c r="C182" s="20">
        <v>36131</v>
      </c>
    </row>
    <row r="183" spans="1:3" x14ac:dyDescent="0.25">
      <c r="A183" s="25">
        <v>36100</v>
      </c>
      <c r="B183" s="20">
        <v>36145</v>
      </c>
      <c r="C183" s="20">
        <v>36166</v>
      </c>
    </row>
    <row r="184" spans="1:3" x14ac:dyDescent="0.25">
      <c r="A184" s="25">
        <v>36130</v>
      </c>
      <c r="B184" s="20">
        <v>36180</v>
      </c>
      <c r="C184" s="20">
        <v>36193</v>
      </c>
    </row>
    <row r="185" spans="1:3" x14ac:dyDescent="0.25">
      <c r="A185" s="25">
        <v>36161</v>
      </c>
      <c r="B185" s="20">
        <v>36208</v>
      </c>
      <c r="C185" s="20">
        <v>36221</v>
      </c>
    </row>
    <row r="186" spans="1:3" x14ac:dyDescent="0.25">
      <c r="A186" s="25">
        <v>36192</v>
      </c>
      <c r="B186" s="20">
        <v>36235</v>
      </c>
      <c r="C186" s="20">
        <v>36248</v>
      </c>
    </row>
    <row r="187" spans="1:3" x14ac:dyDescent="0.25">
      <c r="A187" s="25">
        <v>36220</v>
      </c>
      <c r="B187" s="20">
        <v>36266</v>
      </c>
      <c r="C187" s="20">
        <v>36279</v>
      </c>
    </row>
    <row r="188" spans="1:3" x14ac:dyDescent="0.25">
      <c r="A188" s="25">
        <v>36251</v>
      </c>
      <c r="B188" s="20">
        <v>36298</v>
      </c>
      <c r="C188" s="20">
        <v>36313</v>
      </c>
    </row>
    <row r="189" spans="1:3" x14ac:dyDescent="0.25">
      <c r="A189" s="25">
        <v>36281</v>
      </c>
      <c r="B189" s="20">
        <v>36327</v>
      </c>
      <c r="C189" s="20">
        <v>36340</v>
      </c>
    </row>
    <row r="190" spans="1:3" x14ac:dyDescent="0.25">
      <c r="A190" s="25">
        <v>36312</v>
      </c>
      <c r="B190" s="20">
        <v>36362</v>
      </c>
      <c r="C190" s="20">
        <v>36371</v>
      </c>
    </row>
    <row r="191" spans="1:3" x14ac:dyDescent="0.25">
      <c r="A191" s="25">
        <v>36342</v>
      </c>
      <c r="B191" s="20">
        <v>36389</v>
      </c>
      <c r="C191" s="20">
        <v>36402</v>
      </c>
    </row>
    <row r="192" spans="1:3" x14ac:dyDescent="0.25">
      <c r="A192" s="25">
        <v>36373</v>
      </c>
      <c r="B192" s="20">
        <v>36420</v>
      </c>
      <c r="C192" s="20">
        <v>36433</v>
      </c>
    </row>
    <row r="193" spans="1:3" x14ac:dyDescent="0.25">
      <c r="A193" s="25">
        <v>36404</v>
      </c>
      <c r="B193" s="20">
        <v>36452</v>
      </c>
      <c r="C193" s="20">
        <v>36462</v>
      </c>
    </row>
    <row r="194" spans="1:3" x14ac:dyDescent="0.25">
      <c r="A194" s="25">
        <v>36434</v>
      </c>
      <c r="B194" s="20">
        <v>36481</v>
      </c>
      <c r="C194" s="20">
        <v>36496</v>
      </c>
    </row>
    <row r="195" spans="1:3" x14ac:dyDescent="0.25">
      <c r="A195" s="25">
        <v>36465</v>
      </c>
      <c r="B195" s="20">
        <v>36511</v>
      </c>
      <c r="C195" s="20">
        <v>36531</v>
      </c>
    </row>
    <row r="196" spans="1:3" x14ac:dyDescent="0.25">
      <c r="A196" s="25">
        <v>36495</v>
      </c>
      <c r="B196" s="20">
        <v>36544</v>
      </c>
      <c r="C196" s="20">
        <v>36558</v>
      </c>
    </row>
    <row r="197" spans="1:3" x14ac:dyDescent="0.25">
      <c r="A197" s="25">
        <v>36526</v>
      </c>
      <c r="B197" s="20">
        <v>36572</v>
      </c>
      <c r="C197" s="20">
        <v>36587</v>
      </c>
    </row>
    <row r="198" spans="1:3" x14ac:dyDescent="0.25">
      <c r="A198" s="25">
        <v>36557</v>
      </c>
      <c r="B198" s="20">
        <v>36601</v>
      </c>
      <c r="C198" s="20">
        <v>36614</v>
      </c>
    </row>
    <row r="199" spans="1:3" x14ac:dyDescent="0.25">
      <c r="A199" s="25">
        <v>36586</v>
      </c>
      <c r="B199" s="20">
        <v>36634</v>
      </c>
      <c r="C199" s="20">
        <v>36648</v>
      </c>
    </row>
    <row r="200" spans="1:3" x14ac:dyDescent="0.25">
      <c r="A200" s="25">
        <v>36617</v>
      </c>
      <c r="B200" s="20">
        <v>36662</v>
      </c>
      <c r="C200" s="20">
        <v>36677</v>
      </c>
    </row>
    <row r="201" spans="1:3" x14ac:dyDescent="0.25">
      <c r="A201" s="25">
        <v>36647</v>
      </c>
      <c r="B201" s="20">
        <v>36693</v>
      </c>
      <c r="C201" s="20">
        <v>36706</v>
      </c>
    </row>
    <row r="202" spans="1:3" x14ac:dyDescent="0.25">
      <c r="A202" s="25">
        <v>36678</v>
      </c>
      <c r="B202" s="20">
        <v>36727</v>
      </c>
      <c r="C202" s="20">
        <v>36740</v>
      </c>
    </row>
    <row r="203" spans="1:3" x14ac:dyDescent="0.25">
      <c r="A203" s="25">
        <v>36708</v>
      </c>
      <c r="B203" s="20">
        <v>36754</v>
      </c>
      <c r="C203" s="20">
        <v>36767</v>
      </c>
    </row>
    <row r="204" spans="1:3" x14ac:dyDescent="0.25">
      <c r="A204" s="25">
        <v>36739</v>
      </c>
      <c r="B204" s="20">
        <v>36788</v>
      </c>
      <c r="C204" s="20">
        <v>36802</v>
      </c>
    </row>
    <row r="205" spans="1:3" x14ac:dyDescent="0.25">
      <c r="A205" s="25">
        <v>36770</v>
      </c>
      <c r="B205" s="20">
        <v>36817</v>
      </c>
      <c r="C205" s="20">
        <v>36830</v>
      </c>
    </row>
    <row r="206" spans="1:3" x14ac:dyDescent="0.25">
      <c r="A206" s="25">
        <v>36800</v>
      </c>
      <c r="B206" s="20">
        <v>36847</v>
      </c>
      <c r="C206" s="20">
        <v>36864</v>
      </c>
    </row>
    <row r="207" spans="1:3" x14ac:dyDescent="0.25">
      <c r="A207" s="25">
        <v>36831</v>
      </c>
      <c r="B207" s="20">
        <v>36881</v>
      </c>
      <c r="C207" s="20">
        <v>36896</v>
      </c>
    </row>
    <row r="208" spans="1:3" x14ac:dyDescent="0.25">
      <c r="A208" s="25">
        <v>36861</v>
      </c>
      <c r="B208" s="20">
        <v>36909</v>
      </c>
      <c r="C208" s="20">
        <v>36922</v>
      </c>
    </row>
    <row r="209" spans="1:3" x14ac:dyDescent="0.25">
      <c r="A209" s="25">
        <v>36892</v>
      </c>
      <c r="B209" s="20">
        <v>36938</v>
      </c>
      <c r="C209" s="20">
        <v>36949</v>
      </c>
    </row>
    <row r="210" spans="1:3" x14ac:dyDescent="0.25">
      <c r="A210" s="25">
        <v>36923</v>
      </c>
      <c r="B210" s="20">
        <v>36966</v>
      </c>
      <c r="C210" s="20">
        <v>36976</v>
      </c>
    </row>
    <row r="211" spans="1:3" x14ac:dyDescent="0.25">
      <c r="A211" s="25">
        <v>36951</v>
      </c>
      <c r="B211" s="20">
        <v>36998</v>
      </c>
      <c r="C211" s="20">
        <v>37006</v>
      </c>
    </row>
    <row r="212" spans="1:3" x14ac:dyDescent="0.25">
      <c r="A212" s="25">
        <v>36982</v>
      </c>
      <c r="B212" s="20">
        <v>37027</v>
      </c>
      <c r="C212" s="20">
        <v>37035</v>
      </c>
    </row>
    <row r="213" spans="1:3" x14ac:dyDescent="0.25">
      <c r="A213" s="25">
        <v>37012</v>
      </c>
      <c r="B213" s="20">
        <v>37061</v>
      </c>
      <c r="C213" s="20">
        <v>37068</v>
      </c>
    </row>
    <row r="214" spans="1:3" x14ac:dyDescent="0.25">
      <c r="A214" s="25">
        <v>37043</v>
      </c>
      <c r="B214" s="20">
        <v>37090</v>
      </c>
      <c r="C214" s="20">
        <v>37099</v>
      </c>
    </row>
    <row r="215" spans="1:3" x14ac:dyDescent="0.25">
      <c r="A215" s="25">
        <v>37073</v>
      </c>
      <c r="B215" s="20">
        <v>37119</v>
      </c>
      <c r="C215" s="20">
        <v>37127</v>
      </c>
    </row>
    <row r="216" spans="1:3" x14ac:dyDescent="0.25">
      <c r="A216" s="25">
        <v>37104</v>
      </c>
      <c r="B216" s="20">
        <v>37154</v>
      </c>
      <c r="C216" s="20">
        <v>37161</v>
      </c>
    </row>
    <row r="217" spans="1:3" x14ac:dyDescent="0.25">
      <c r="A217" s="25">
        <v>37135</v>
      </c>
      <c r="B217" s="20">
        <v>37181</v>
      </c>
      <c r="C217" s="20">
        <v>37190</v>
      </c>
    </row>
    <row r="218" spans="1:3" x14ac:dyDescent="0.25">
      <c r="A218" s="25">
        <v>37165</v>
      </c>
      <c r="B218" s="20">
        <v>37214</v>
      </c>
      <c r="C218" s="20">
        <v>37224</v>
      </c>
    </row>
    <row r="219" spans="1:3" x14ac:dyDescent="0.25">
      <c r="A219" s="25">
        <v>37196</v>
      </c>
      <c r="B219" s="20">
        <v>37243</v>
      </c>
      <c r="C219" s="20">
        <v>37253</v>
      </c>
    </row>
    <row r="220" spans="1:3" x14ac:dyDescent="0.25">
      <c r="A220" s="25">
        <v>37226</v>
      </c>
      <c r="B220" s="20">
        <v>37273</v>
      </c>
      <c r="C220" s="20">
        <v>37284</v>
      </c>
    </row>
    <row r="221" spans="1:3" x14ac:dyDescent="0.25">
      <c r="A221" s="25">
        <v>37257</v>
      </c>
      <c r="B221" s="20">
        <v>37306</v>
      </c>
      <c r="C221" s="20">
        <v>37314</v>
      </c>
    </row>
    <row r="222" spans="1:3" x14ac:dyDescent="0.25">
      <c r="A222" s="25">
        <v>37288</v>
      </c>
      <c r="B222" s="20">
        <v>37335</v>
      </c>
      <c r="C222" s="20">
        <v>37342</v>
      </c>
    </row>
    <row r="223" spans="1:3" x14ac:dyDescent="0.25">
      <c r="A223" s="25">
        <v>37316</v>
      </c>
      <c r="B223" s="20">
        <v>37362</v>
      </c>
      <c r="C223" s="20">
        <v>37370</v>
      </c>
    </row>
    <row r="224" spans="1:3" x14ac:dyDescent="0.25">
      <c r="A224" s="25">
        <v>37347</v>
      </c>
      <c r="B224" s="20">
        <v>37392</v>
      </c>
      <c r="C224" s="20">
        <v>37400</v>
      </c>
    </row>
    <row r="225" spans="1:3" x14ac:dyDescent="0.25">
      <c r="A225" s="25">
        <v>37377</v>
      </c>
      <c r="B225" s="20">
        <v>37425</v>
      </c>
      <c r="C225" s="20">
        <v>37433</v>
      </c>
    </row>
    <row r="226" spans="1:3" x14ac:dyDescent="0.25">
      <c r="A226" s="25">
        <v>37408</v>
      </c>
      <c r="B226" s="20">
        <v>37454</v>
      </c>
      <c r="C226" s="20">
        <v>37462</v>
      </c>
    </row>
    <row r="227" spans="1:3" x14ac:dyDescent="0.25">
      <c r="A227" s="25">
        <v>37438</v>
      </c>
      <c r="B227" s="20">
        <v>37484</v>
      </c>
      <c r="C227" s="20">
        <v>37494</v>
      </c>
    </row>
    <row r="228" spans="1:3" x14ac:dyDescent="0.25">
      <c r="A228" s="25">
        <v>37469</v>
      </c>
      <c r="B228" s="20">
        <v>37518</v>
      </c>
      <c r="C228" s="20">
        <v>37525</v>
      </c>
    </row>
    <row r="229" spans="1:3" x14ac:dyDescent="0.25">
      <c r="A229" s="25">
        <v>37500</v>
      </c>
      <c r="B229" s="20">
        <v>37546</v>
      </c>
      <c r="C229" s="20">
        <v>37554</v>
      </c>
    </row>
    <row r="230" spans="1:3" x14ac:dyDescent="0.25">
      <c r="A230" s="25">
        <v>37530</v>
      </c>
      <c r="B230" s="20">
        <v>37580</v>
      </c>
      <c r="C230" s="20">
        <v>37586</v>
      </c>
    </row>
    <row r="231" spans="1:3" x14ac:dyDescent="0.25">
      <c r="A231" s="25">
        <v>37561</v>
      </c>
      <c r="B231" s="20">
        <v>37607</v>
      </c>
      <c r="C231" s="20">
        <v>37617</v>
      </c>
    </row>
    <row r="232" spans="1:3" x14ac:dyDescent="0.25">
      <c r="A232" s="25">
        <v>37591</v>
      </c>
      <c r="B232" s="20">
        <v>37642</v>
      </c>
      <c r="C232" s="20">
        <v>37649</v>
      </c>
    </row>
    <row r="233" spans="1:3" x14ac:dyDescent="0.25">
      <c r="A233" s="25">
        <v>37622</v>
      </c>
      <c r="B233" s="20">
        <v>37671</v>
      </c>
      <c r="C233" s="20">
        <v>37679</v>
      </c>
    </row>
    <row r="234" spans="1:3" x14ac:dyDescent="0.25">
      <c r="A234" s="25">
        <v>37653</v>
      </c>
      <c r="B234" s="20">
        <v>37698</v>
      </c>
      <c r="C234" s="20">
        <v>37706</v>
      </c>
    </row>
    <row r="235" spans="1:3" x14ac:dyDescent="0.25">
      <c r="A235" s="25">
        <v>37681</v>
      </c>
      <c r="B235" s="20">
        <v>37727</v>
      </c>
      <c r="C235" s="20">
        <v>37736</v>
      </c>
    </row>
    <row r="236" spans="1:3" x14ac:dyDescent="0.25">
      <c r="A236" s="25">
        <v>37712</v>
      </c>
      <c r="B236" s="20">
        <v>37757</v>
      </c>
      <c r="C236" s="20">
        <v>37768</v>
      </c>
    </row>
    <row r="237" spans="1:3" x14ac:dyDescent="0.25">
      <c r="A237" s="25">
        <v>37742</v>
      </c>
      <c r="B237" s="20">
        <v>37789</v>
      </c>
      <c r="C237" s="20">
        <v>37797</v>
      </c>
    </row>
    <row r="238" spans="1:3" x14ac:dyDescent="0.25">
      <c r="A238" s="25">
        <v>37773</v>
      </c>
      <c r="B238" s="20">
        <v>37819</v>
      </c>
      <c r="C238" s="20">
        <v>37827</v>
      </c>
    </row>
    <row r="239" spans="1:3" x14ac:dyDescent="0.25">
      <c r="A239" s="25">
        <v>37803</v>
      </c>
      <c r="B239" s="20">
        <v>37852</v>
      </c>
      <c r="C239" s="20">
        <v>37859</v>
      </c>
    </row>
    <row r="240" spans="1:3" x14ac:dyDescent="0.25">
      <c r="A240" s="25">
        <v>37834</v>
      </c>
      <c r="B240" s="20">
        <v>37881</v>
      </c>
      <c r="C240" s="20">
        <v>37889</v>
      </c>
    </row>
    <row r="241" spans="1:3" x14ac:dyDescent="0.25">
      <c r="A241" s="25">
        <v>37865</v>
      </c>
      <c r="B241" s="20">
        <v>37911</v>
      </c>
      <c r="C241" s="20">
        <v>37921</v>
      </c>
    </row>
    <row r="242" spans="1:3" x14ac:dyDescent="0.25">
      <c r="A242" s="25">
        <v>37895</v>
      </c>
      <c r="B242" s="20">
        <v>37944</v>
      </c>
      <c r="C242" s="20">
        <v>37951</v>
      </c>
    </row>
    <row r="243" spans="1:3" x14ac:dyDescent="0.25">
      <c r="A243" s="25">
        <v>37926</v>
      </c>
      <c r="B243" s="20">
        <v>37971</v>
      </c>
      <c r="C243" s="20">
        <v>37979</v>
      </c>
    </row>
    <row r="244" spans="1:3" x14ac:dyDescent="0.25">
      <c r="A244" s="25">
        <v>37956</v>
      </c>
      <c r="B244" s="20">
        <v>38007</v>
      </c>
      <c r="C244" s="20">
        <v>38014</v>
      </c>
    </row>
    <row r="245" spans="1:3" x14ac:dyDescent="0.25">
      <c r="A245" s="25">
        <v>37987</v>
      </c>
      <c r="B245" s="20">
        <v>38035</v>
      </c>
      <c r="C245" s="20">
        <v>38043</v>
      </c>
    </row>
    <row r="246" spans="1:3" x14ac:dyDescent="0.25">
      <c r="A246" s="25">
        <v>38018</v>
      </c>
      <c r="B246" s="20">
        <v>38062</v>
      </c>
      <c r="C246" s="20">
        <v>38070</v>
      </c>
    </row>
    <row r="247" spans="1:3" x14ac:dyDescent="0.25">
      <c r="A247" s="25">
        <v>38047</v>
      </c>
      <c r="B247" s="20">
        <v>38093</v>
      </c>
      <c r="C247" s="20">
        <v>38103</v>
      </c>
    </row>
    <row r="248" spans="1:3" x14ac:dyDescent="0.25">
      <c r="A248" s="25">
        <v>38078</v>
      </c>
      <c r="B248" s="20">
        <v>38125</v>
      </c>
      <c r="C248" s="20">
        <v>38133</v>
      </c>
    </row>
    <row r="249" spans="1:3" x14ac:dyDescent="0.25">
      <c r="A249" s="25">
        <v>38108</v>
      </c>
      <c r="B249" s="20">
        <v>38154</v>
      </c>
      <c r="C249" s="20">
        <v>38162</v>
      </c>
    </row>
    <row r="250" spans="1:3" x14ac:dyDescent="0.25">
      <c r="A250" s="25">
        <v>38139</v>
      </c>
      <c r="B250" s="20">
        <v>38188</v>
      </c>
      <c r="C250" s="20">
        <v>38195</v>
      </c>
    </row>
    <row r="251" spans="1:3" x14ac:dyDescent="0.25">
      <c r="A251" s="25">
        <v>38169</v>
      </c>
      <c r="B251" s="20">
        <v>38216</v>
      </c>
      <c r="C251" s="20">
        <v>38224</v>
      </c>
    </row>
    <row r="252" spans="1:3" x14ac:dyDescent="0.25">
      <c r="A252" s="25">
        <v>38200</v>
      </c>
      <c r="B252" s="20">
        <v>38251</v>
      </c>
      <c r="C252" s="20">
        <v>38257</v>
      </c>
    </row>
    <row r="253" spans="1:3" x14ac:dyDescent="0.25">
      <c r="A253" s="25">
        <v>38231</v>
      </c>
      <c r="B253" s="20">
        <v>38279</v>
      </c>
      <c r="C253" s="20">
        <v>38287</v>
      </c>
    </row>
    <row r="254" spans="1:3" x14ac:dyDescent="0.25">
      <c r="A254" s="25">
        <v>38261</v>
      </c>
      <c r="B254" s="20">
        <v>38308</v>
      </c>
      <c r="C254" s="20">
        <v>38315</v>
      </c>
    </row>
    <row r="255" spans="1:3" x14ac:dyDescent="0.25">
      <c r="A255" s="25">
        <v>38292</v>
      </c>
      <c r="B255" s="20">
        <v>38337</v>
      </c>
      <c r="C255" s="20">
        <v>38344</v>
      </c>
    </row>
    <row r="256" spans="1:3" x14ac:dyDescent="0.25">
      <c r="A256" s="25">
        <v>38322</v>
      </c>
      <c r="B256" s="20">
        <v>38371</v>
      </c>
      <c r="C256" s="20">
        <v>38383</v>
      </c>
    </row>
    <row r="257" spans="1:3" x14ac:dyDescent="0.25">
      <c r="A257" s="25">
        <v>38353</v>
      </c>
      <c r="B257" s="20">
        <v>38399</v>
      </c>
      <c r="C257" s="20">
        <v>38411</v>
      </c>
    </row>
    <row r="258" spans="1:3" x14ac:dyDescent="0.25">
      <c r="A258" s="25">
        <v>38384</v>
      </c>
      <c r="B258" s="20">
        <v>38427</v>
      </c>
      <c r="C258" s="20">
        <v>38439</v>
      </c>
    </row>
    <row r="259" spans="1:3" x14ac:dyDescent="0.25">
      <c r="A259" s="25">
        <v>38412</v>
      </c>
      <c r="B259" s="20">
        <v>38461</v>
      </c>
      <c r="C259" s="20">
        <v>38468</v>
      </c>
    </row>
    <row r="260" spans="1:3" x14ac:dyDescent="0.25">
      <c r="A260" s="25">
        <v>38443</v>
      </c>
      <c r="B260" s="20">
        <v>38489</v>
      </c>
      <c r="C260" s="20">
        <v>38497</v>
      </c>
    </row>
    <row r="261" spans="1:3" x14ac:dyDescent="0.25">
      <c r="A261" s="25">
        <v>38473</v>
      </c>
      <c r="B261" s="20">
        <v>38519</v>
      </c>
      <c r="C261" s="20">
        <v>38527</v>
      </c>
    </row>
    <row r="262" spans="1:3" x14ac:dyDescent="0.25">
      <c r="A262" s="25">
        <v>38504</v>
      </c>
      <c r="B262" s="20">
        <v>38552</v>
      </c>
      <c r="C262" s="20">
        <v>38560</v>
      </c>
    </row>
    <row r="263" spans="1:3" x14ac:dyDescent="0.25">
      <c r="A263" s="25">
        <v>38534</v>
      </c>
      <c r="B263" s="20">
        <v>38580</v>
      </c>
      <c r="C263" s="20">
        <v>38588</v>
      </c>
    </row>
    <row r="264" spans="1:3" x14ac:dyDescent="0.25">
      <c r="A264" s="25">
        <v>38565</v>
      </c>
      <c r="B264" s="20">
        <v>38615</v>
      </c>
      <c r="C264" s="20">
        <v>38622</v>
      </c>
    </row>
    <row r="265" spans="1:3" x14ac:dyDescent="0.25">
      <c r="A265" s="25">
        <v>38596</v>
      </c>
      <c r="B265" s="20">
        <v>38644</v>
      </c>
      <c r="C265" s="20">
        <v>38652</v>
      </c>
    </row>
    <row r="266" spans="1:3" x14ac:dyDescent="0.25">
      <c r="A266" s="25">
        <v>38626</v>
      </c>
      <c r="B266" s="20">
        <v>38673</v>
      </c>
      <c r="C266" s="20">
        <v>38685</v>
      </c>
    </row>
    <row r="267" spans="1:3" x14ac:dyDescent="0.25">
      <c r="A267" s="25">
        <v>38657</v>
      </c>
      <c r="B267" s="20">
        <v>38706</v>
      </c>
      <c r="C267" s="20">
        <v>38709</v>
      </c>
    </row>
    <row r="268" spans="1:3" x14ac:dyDescent="0.25">
      <c r="A268" s="25">
        <v>38687</v>
      </c>
      <c r="B268" s="20">
        <v>38736</v>
      </c>
      <c r="C268" s="20">
        <v>38744</v>
      </c>
    </row>
    <row r="269" spans="1:3" x14ac:dyDescent="0.25">
      <c r="A269" s="25">
        <v>38718</v>
      </c>
      <c r="B269" s="20">
        <v>38764</v>
      </c>
      <c r="C269" s="20">
        <v>38775</v>
      </c>
    </row>
    <row r="270" spans="1:3" x14ac:dyDescent="0.25">
      <c r="A270" s="25">
        <v>38749</v>
      </c>
      <c r="B270" s="20">
        <v>38792</v>
      </c>
      <c r="C270" s="20">
        <v>38800</v>
      </c>
    </row>
    <row r="271" spans="1:3" x14ac:dyDescent="0.25">
      <c r="A271" s="25">
        <v>38777</v>
      </c>
      <c r="B271" s="20">
        <v>38825</v>
      </c>
      <c r="C271" s="20">
        <v>38833</v>
      </c>
    </row>
    <row r="272" spans="1:3" x14ac:dyDescent="0.25">
      <c r="A272" s="25">
        <v>38808</v>
      </c>
      <c r="B272" s="20">
        <v>38853</v>
      </c>
      <c r="C272" s="20">
        <v>38861</v>
      </c>
    </row>
    <row r="273" spans="1:3" x14ac:dyDescent="0.25">
      <c r="A273" s="25">
        <v>38838</v>
      </c>
      <c r="B273" s="20">
        <v>38888</v>
      </c>
      <c r="C273" s="20">
        <v>38894</v>
      </c>
    </row>
    <row r="274" spans="1:3" x14ac:dyDescent="0.25">
      <c r="A274" s="25">
        <v>38869</v>
      </c>
      <c r="B274" s="20">
        <v>38917</v>
      </c>
      <c r="C274" s="20">
        <v>38925</v>
      </c>
    </row>
    <row r="275" spans="1:3" x14ac:dyDescent="0.25">
      <c r="A275" s="25">
        <v>38899</v>
      </c>
      <c r="B275" s="20">
        <v>38945</v>
      </c>
      <c r="C275" s="20">
        <v>38953</v>
      </c>
    </row>
    <row r="276" spans="1:3" x14ac:dyDescent="0.25">
      <c r="A276" s="25">
        <v>38930</v>
      </c>
      <c r="B276" s="20">
        <v>38979</v>
      </c>
      <c r="C276" s="20">
        <v>38987</v>
      </c>
    </row>
    <row r="277" spans="1:3" x14ac:dyDescent="0.25">
      <c r="A277" s="25">
        <v>38961</v>
      </c>
      <c r="B277" s="20">
        <v>39008</v>
      </c>
      <c r="C277" s="20">
        <v>39016</v>
      </c>
    </row>
    <row r="278" spans="1:3" x14ac:dyDescent="0.25">
      <c r="A278" s="25">
        <v>38991</v>
      </c>
      <c r="B278" s="20">
        <v>39038</v>
      </c>
      <c r="C278" s="20">
        <v>39050</v>
      </c>
    </row>
    <row r="279" spans="1:3" x14ac:dyDescent="0.25">
      <c r="A279" s="25">
        <v>39022</v>
      </c>
      <c r="B279" s="20">
        <v>39070</v>
      </c>
      <c r="C279" s="20">
        <v>39078</v>
      </c>
    </row>
    <row r="280" spans="1:3" x14ac:dyDescent="0.25">
      <c r="A280" s="25">
        <v>39052</v>
      </c>
      <c r="B280" s="20">
        <v>39100</v>
      </c>
      <c r="C280" s="20">
        <v>39108</v>
      </c>
    </row>
    <row r="281" spans="1:3" x14ac:dyDescent="0.25">
      <c r="A281" s="25">
        <v>39083</v>
      </c>
      <c r="B281" s="20">
        <v>39129</v>
      </c>
      <c r="C281" s="20">
        <v>39141</v>
      </c>
    </row>
    <row r="282" spans="1:3" x14ac:dyDescent="0.25">
      <c r="A282" s="25">
        <v>39114</v>
      </c>
      <c r="B282" s="20">
        <v>39161</v>
      </c>
      <c r="C282" s="20">
        <v>39167</v>
      </c>
    </row>
    <row r="283" spans="1:3" x14ac:dyDescent="0.25">
      <c r="A283" s="25">
        <v>39142</v>
      </c>
      <c r="B283" s="20">
        <v>39189</v>
      </c>
      <c r="C283" s="20">
        <v>39197</v>
      </c>
    </row>
    <row r="284" spans="1:3" x14ac:dyDescent="0.25">
      <c r="A284" s="25">
        <v>39173</v>
      </c>
      <c r="B284" s="20">
        <v>39218</v>
      </c>
      <c r="C284" s="20">
        <v>39226</v>
      </c>
    </row>
    <row r="285" spans="1:3" x14ac:dyDescent="0.25">
      <c r="A285" s="25">
        <v>39203</v>
      </c>
      <c r="B285" s="20">
        <v>39252</v>
      </c>
      <c r="C285" s="20">
        <v>39259</v>
      </c>
    </row>
    <row r="286" spans="1:3" x14ac:dyDescent="0.25">
      <c r="A286" s="25">
        <v>39234</v>
      </c>
      <c r="B286" s="20">
        <v>39281</v>
      </c>
      <c r="C286" s="20">
        <v>39288</v>
      </c>
    </row>
    <row r="287" spans="1:3" x14ac:dyDescent="0.25">
      <c r="A287" s="25">
        <v>39264</v>
      </c>
      <c r="B287" s="20">
        <v>39310</v>
      </c>
      <c r="C287" s="20">
        <v>39318</v>
      </c>
    </row>
    <row r="288" spans="1:3" x14ac:dyDescent="0.25">
      <c r="A288" s="25">
        <v>39295</v>
      </c>
      <c r="B288" s="20">
        <v>39344</v>
      </c>
      <c r="C288" s="20">
        <v>39352</v>
      </c>
    </row>
    <row r="289" spans="1:3" x14ac:dyDescent="0.25">
      <c r="A289" s="25">
        <v>39326</v>
      </c>
      <c r="B289" s="20">
        <v>39372</v>
      </c>
      <c r="C289" s="20">
        <v>39380</v>
      </c>
    </row>
    <row r="290" spans="1:3" x14ac:dyDescent="0.25">
      <c r="A290" s="25">
        <v>39356</v>
      </c>
      <c r="B290" s="20">
        <v>39406</v>
      </c>
      <c r="C290" s="20">
        <v>39415</v>
      </c>
    </row>
    <row r="291" spans="1:3" x14ac:dyDescent="0.25">
      <c r="A291" s="25">
        <v>39387</v>
      </c>
      <c r="B291" s="20">
        <v>39434</v>
      </c>
      <c r="C291" s="20">
        <v>39444</v>
      </c>
    </row>
    <row r="292" spans="1:3" x14ac:dyDescent="0.25">
      <c r="A292" s="25">
        <v>39417</v>
      </c>
      <c r="B292" s="20">
        <v>39464</v>
      </c>
      <c r="C292" s="20">
        <v>39475</v>
      </c>
    </row>
    <row r="293" spans="1:3" x14ac:dyDescent="0.25">
      <c r="A293" s="25">
        <v>39448</v>
      </c>
      <c r="B293" s="20">
        <v>39498</v>
      </c>
      <c r="C293" s="20">
        <v>39505</v>
      </c>
    </row>
    <row r="294" spans="1:3" x14ac:dyDescent="0.25">
      <c r="A294" s="25">
        <v>39479</v>
      </c>
      <c r="B294" s="20">
        <v>39525</v>
      </c>
      <c r="C294" s="20">
        <v>39533</v>
      </c>
    </row>
    <row r="295" spans="1:3" x14ac:dyDescent="0.25">
      <c r="A295" s="25">
        <v>39508</v>
      </c>
      <c r="B295" s="20">
        <v>39554</v>
      </c>
      <c r="C295" s="20">
        <v>39562</v>
      </c>
    </row>
    <row r="296" spans="1:3" x14ac:dyDescent="0.25">
      <c r="A296" s="25">
        <v>39539</v>
      </c>
      <c r="B296" s="20">
        <v>39584</v>
      </c>
      <c r="C296" s="20">
        <v>39595</v>
      </c>
    </row>
    <row r="297" spans="1:3" x14ac:dyDescent="0.25">
      <c r="A297" s="25">
        <v>39569</v>
      </c>
      <c r="B297" s="20">
        <v>39616</v>
      </c>
      <c r="C297" s="20">
        <v>39624</v>
      </c>
    </row>
    <row r="298" spans="1:3" x14ac:dyDescent="0.25">
      <c r="A298" s="25">
        <v>39600</v>
      </c>
      <c r="B298" s="20">
        <v>39646</v>
      </c>
      <c r="C298" s="20">
        <v>39654</v>
      </c>
    </row>
    <row r="299" spans="1:3" x14ac:dyDescent="0.25">
      <c r="A299" s="25">
        <v>39630</v>
      </c>
      <c r="B299" s="20">
        <v>39679</v>
      </c>
      <c r="C299" s="20">
        <v>39686</v>
      </c>
    </row>
    <row r="300" spans="1:3" x14ac:dyDescent="0.25">
      <c r="A300" s="25">
        <v>39661</v>
      </c>
      <c r="B300" s="20">
        <v>39708</v>
      </c>
      <c r="C300" s="20">
        <v>39716</v>
      </c>
    </row>
    <row r="301" spans="1:3" x14ac:dyDescent="0.25">
      <c r="A301" s="25">
        <v>39692</v>
      </c>
      <c r="B301" s="20">
        <v>39738</v>
      </c>
      <c r="C301" s="20">
        <v>39747</v>
      </c>
    </row>
    <row r="302" spans="1:3" x14ac:dyDescent="0.25">
      <c r="A302" s="25">
        <v>39722</v>
      </c>
      <c r="B302" s="20">
        <v>39771</v>
      </c>
      <c r="C302" s="20">
        <v>39778</v>
      </c>
    </row>
    <row r="303" spans="1:3" x14ac:dyDescent="0.25">
      <c r="A303" s="25">
        <v>39753</v>
      </c>
      <c r="B303" s="20">
        <v>39798</v>
      </c>
      <c r="C303" s="20">
        <v>39805</v>
      </c>
    </row>
    <row r="304" spans="1:3" x14ac:dyDescent="0.25">
      <c r="A304" s="25">
        <v>39783</v>
      </c>
      <c r="B304" s="20">
        <v>39835</v>
      </c>
      <c r="C304" s="20">
        <v>39842</v>
      </c>
    </row>
    <row r="305" spans="1:3" x14ac:dyDescent="0.25">
      <c r="A305" s="25">
        <v>39814</v>
      </c>
      <c r="B305" s="20">
        <v>39862</v>
      </c>
      <c r="C305" s="20">
        <v>39870</v>
      </c>
    </row>
    <row r="306" spans="1:3" x14ac:dyDescent="0.25">
      <c r="A306" s="25">
        <v>39845</v>
      </c>
      <c r="B306" s="20">
        <v>39889</v>
      </c>
      <c r="C306" s="20">
        <v>39897</v>
      </c>
    </row>
    <row r="307" spans="1:3" x14ac:dyDescent="0.25">
      <c r="A307" s="25">
        <v>39873</v>
      </c>
      <c r="B307" s="20">
        <v>39919</v>
      </c>
      <c r="C307" s="20">
        <v>39927</v>
      </c>
    </row>
    <row r="308" spans="1:3" x14ac:dyDescent="0.25">
      <c r="A308" s="25">
        <v>39904</v>
      </c>
      <c r="B308" s="20">
        <v>39952</v>
      </c>
      <c r="C308" s="20">
        <v>39961</v>
      </c>
    </row>
    <row r="309" spans="1:3" x14ac:dyDescent="0.25">
      <c r="A309" s="25">
        <v>39934</v>
      </c>
      <c r="B309" s="20">
        <v>39980</v>
      </c>
      <c r="C309" s="20">
        <v>39988</v>
      </c>
    </row>
    <row r="310" spans="1:3" x14ac:dyDescent="0.25">
      <c r="A310" s="25">
        <v>39965</v>
      </c>
      <c r="B310" s="20">
        <v>40011</v>
      </c>
      <c r="C310" s="20">
        <v>40021</v>
      </c>
    </row>
    <row r="311" spans="1:3" x14ac:dyDescent="0.25">
      <c r="A311" s="25">
        <v>39995</v>
      </c>
      <c r="B311" s="20">
        <v>40043</v>
      </c>
      <c r="C311" s="20">
        <v>40051</v>
      </c>
    </row>
    <row r="312" spans="1:3" x14ac:dyDescent="0.25">
      <c r="A312" s="25">
        <v>40026</v>
      </c>
      <c r="B312" s="20">
        <v>40073</v>
      </c>
      <c r="C312" s="20">
        <v>40081</v>
      </c>
    </row>
    <row r="313" spans="1:3" x14ac:dyDescent="0.25">
      <c r="A313" s="25">
        <v>40057</v>
      </c>
      <c r="B313" s="20">
        <v>40106</v>
      </c>
      <c r="C313" s="20">
        <v>40114</v>
      </c>
    </row>
    <row r="314" spans="1:3" x14ac:dyDescent="0.25">
      <c r="A314" s="25">
        <v>40087</v>
      </c>
      <c r="B314" s="20">
        <v>40135</v>
      </c>
      <c r="C314" s="20">
        <v>40142</v>
      </c>
    </row>
    <row r="315" spans="1:3" x14ac:dyDescent="0.25">
      <c r="A315" s="25">
        <v>40118</v>
      </c>
      <c r="B315" s="20">
        <v>40163</v>
      </c>
      <c r="C315" s="20">
        <v>40170</v>
      </c>
    </row>
    <row r="316" spans="1:3" x14ac:dyDescent="0.25">
      <c r="A316" s="25">
        <v>40148</v>
      </c>
      <c r="B316" s="20">
        <v>40198</v>
      </c>
      <c r="C316" s="20">
        <v>40205</v>
      </c>
    </row>
    <row r="317" spans="1:3" x14ac:dyDescent="0.25">
      <c r="A317" s="25">
        <v>40179</v>
      </c>
      <c r="B317" s="20">
        <v>40226</v>
      </c>
      <c r="C317" s="20">
        <v>40233</v>
      </c>
    </row>
    <row r="318" spans="1:3" x14ac:dyDescent="0.25">
      <c r="A318" s="25">
        <v>40210</v>
      </c>
      <c r="B318" s="20">
        <v>40253</v>
      </c>
      <c r="C318" s="20">
        <v>40261</v>
      </c>
    </row>
    <row r="319" spans="1:3" x14ac:dyDescent="0.25">
      <c r="A319" s="25">
        <v>40238</v>
      </c>
      <c r="B319" s="20">
        <v>40284</v>
      </c>
      <c r="C319" s="20">
        <v>40291</v>
      </c>
    </row>
    <row r="320" spans="1:3" x14ac:dyDescent="0.25">
      <c r="A320" s="25">
        <v>40269</v>
      </c>
      <c r="B320" s="20">
        <v>40316</v>
      </c>
      <c r="C320" s="20">
        <v>40324</v>
      </c>
    </row>
    <row r="321" spans="1:3" x14ac:dyDescent="0.25">
      <c r="A321" s="25">
        <v>40299</v>
      </c>
      <c r="B321" s="20">
        <v>40345</v>
      </c>
      <c r="C321" s="20">
        <v>40352</v>
      </c>
    </row>
    <row r="322" spans="1:3" x14ac:dyDescent="0.25">
      <c r="A322" s="25">
        <v>40330</v>
      </c>
      <c r="B322" s="20">
        <v>40379</v>
      </c>
      <c r="C322" s="20">
        <v>40385</v>
      </c>
    </row>
    <row r="323" spans="1:3" x14ac:dyDescent="0.25">
      <c r="A323" s="25">
        <v>40360</v>
      </c>
      <c r="B323" s="20">
        <v>40407</v>
      </c>
      <c r="C323" s="20">
        <v>40415</v>
      </c>
    </row>
    <row r="324" spans="1:3" x14ac:dyDescent="0.25">
      <c r="A324" s="25">
        <v>40391</v>
      </c>
      <c r="B324" s="20">
        <v>40442</v>
      </c>
      <c r="C324" s="20">
        <v>40445</v>
      </c>
    </row>
    <row r="325" spans="1:3" x14ac:dyDescent="0.25">
      <c r="A325" s="25">
        <v>40422</v>
      </c>
      <c r="B325" s="20">
        <v>40470</v>
      </c>
      <c r="C325" s="20">
        <v>40478</v>
      </c>
    </row>
    <row r="326" spans="1:3" x14ac:dyDescent="0.25">
      <c r="A326" s="25">
        <v>40452</v>
      </c>
      <c r="B326" s="20">
        <v>40499</v>
      </c>
      <c r="C326" s="20">
        <v>40506</v>
      </c>
    </row>
    <row r="327" spans="1:3" x14ac:dyDescent="0.25">
      <c r="A327" s="25">
        <v>40483</v>
      </c>
      <c r="B327" s="20">
        <v>40528</v>
      </c>
      <c r="C327" s="20">
        <v>40535</v>
      </c>
    </row>
    <row r="328" spans="1:3" x14ac:dyDescent="0.25">
      <c r="A328" s="25">
        <v>40513</v>
      </c>
      <c r="B328" s="20">
        <v>40562</v>
      </c>
      <c r="C328" s="20">
        <v>40569</v>
      </c>
    </row>
    <row r="329" spans="1:3" x14ac:dyDescent="0.25">
      <c r="A329" s="25">
        <v>40544</v>
      </c>
      <c r="B329" s="20">
        <v>40590</v>
      </c>
      <c r="C329" s="20">
        <v>40598</v>
      </c>
    </row>
    <row r="330" spans="1:3" x14ac:dyDescent="0.25">
      <c r="A330" s="25">
        <v>40575</v>
      </c>
      <c r="B330" s="20">
        <v>40618</v>
      </c>
      <c r="C330" s="20">
        <v>40625</v>
      </c>
    </row>
    <row r="331" spans="1:3" x14ac:dyDescent="0.25">
      <c r="A331" s="25">
        <v>40603</v>
      </c>
      <c r="B331" s="20">
        <v>40652</v>
      </c>
      <c r="C331" s="20">
        <v>40658</v>
      </c>
    </row>
    <row r="332" spans="1:3" x14ac:dyDescent="0.25">
      <c r="A332" s="25">
        <v>40634</v>
      </c>
      <c r="B332" s="20">
        <v>40680</v>
      </c>
      <c r="C332" s="20">
        <v>40687</v>
      </c>
    </row>
    <row r="333" spans="1:3" x14ac:dyDescent="0.25">
      <c r="A333" s="25">
        <v>40664</v>
      </c>
      <c r="B333" s="20">
        <v>40710</v>
      </c>
      <c r="C333" s="20">
        <v>40717</v>
      </c>
    </row>
    <row r="334" spans="1:3" x14ac:dyDescent="0.25">
      <c r="A334" s="25">
        <v>40695</v>
      </c>
      <c r="B334" s="20">
        <v>40743</v>
      </c>
      <c r="C334" s="20">
        <v>40750</v>
      </c>
    </row>
    <row r="335" spans="1:3" x14ac:dyDescent="0.25">
      <c r="A335" s="25">
        <v>40725</v>
      </c>
      <c r="B335" s="20">
        <v>40771</v>
      </c>
      <c r="C335" s="20">
        <v>40778</v>
      </c>
    </row>
    <row r="336" spans="1:3" x14ac:dyDescent="0.25">
      <c r="A336" s="25">
        <v>40756</v>
      </c>
      <c r="B336" s="20">
        <v>40806</v>
      </c>
      <c r="C336" s="20">
        <v>40812</v>
      </c>
    </row>
    <row r="337" spans="1:3" x14ac:dyDescent="0.25">
      <c r="A337" s="25">
        <v>40787</v>
      </c>
      <c r="B337" s="20">
        <v>40835</v>
      </c>
      <c r="C337" s="20">
        <v>40842</v>
      </c>
    </row>
    <row r="338" spans="1:3" x14ac:dyDescent="0.25">
      <c r="A338" s="25">
        <v>40817</v>
      </c>
      <c r="B338" s="20">
        <v>40864</v>
      </c>
      <c r="C338" s="20">
        <v>40875</v>
      </c>
    </row>
    <row r="339" spans="1:3" x14ac:dyDescent="0.25">
      <c r="A339" s="25">
        <v>40848</v>
      </c>
      <c r="B339" s="20">
        <v>40897</v>
      </c>
      <c r="C339" s="20">
        <v>40900</v>
      </c>
    </row>
    <row r="340" spans="1:3" x14ac:dyDescent="0.25">
      <c r="A340" s="25">
        <v>40878</v>
      </c>
      <c r="B340" s="20">
        <v>40927</v>
      </c>
      <c r="C340" s="20">
        <v>40934</v>
      </c>
    </row>
    <row r="341" spans="1:3" x14ac:dyDescent="0.25">
      <c r="A341" s="25">
        <v>40909</v>
      </c>
      <c r="B341" s="20">
        <v>40955</v>
      </c>
      <c r="C341" s="20">
        <v>40963</v>
      </c>
    </row>
    <row r="342" spans="1:3" x14ac:dyDescent="0.25">
      <c r="A342" s="25">
        <v>40940</v>
      </c>
      <c r="B342" s="20">
        <v>40988</v>
      </c>
      <c r="C342" s="20">
        <v>40991</v>
      </c>
    </row>
    <row r="343" spans="1:3" x14ac:dyDescent="0.25">
      <c r="A343" s="25">
        <v>40969</v>
      </c>
      <c r="B343" s="20">
        <v>41016</v>
      </c>
      <c r="C343" s="20">
        <v>41023</v>
      </c>
    </row>
    <row r="344" spans="1:3" x14ac:dyDescent="0.25">
      <c r="A344" s="25">
        <v>41000</v>
      </c>
      <c r="B344" s="20">
        <v>41045</v>
      </c>
      <c r="C344" s="20">
        <v>41052</v>
      </c>
    </row>
    <row r="345" spans="1:3" x14ac:dyDescent="0.25">
      <c r="A345" s="25">
        <v>41030</v>
      </c>
      <c r="B345" s="20">
        <v>41079</v>
      </c>
      <c r="C345" s="20">
        <v>41085</v>
      </c>
    </row>
    <row r="346" spans="1:3" x14ac:dyDescent="0.25">
      <c r="A346" s="25">
        <v>41061</v>
      </c>
      <c r="B346" s="20">
        <v>41108</v>
      </c>
      <c r="C346" s="20">
        <v>41115</v>
      </c>
    </row>
    <row r="347" spans="1:3" x14ac:dyDescent="0.25">
      <c r="A347" s="25">
        <v>41091</v>
      </c>
      <c r="B347" s="20">
        <v>41137</v>
      </c>
      <c r="C347" s="20">
        <v>41144</v>
      </c>
    </row>
    <row r="348" spans="1:3" x14ac:dyDescent="0.25">
      <c r="A348" s="25">
        <v>41122</v>
      </c>
      <c r="B348" s="20">
        <v>41171</v>
      </c>
      <c r="C348" s="20">
        <v>41178</v>
      </c>
    </row>
    <row r="349" spans="1:3" x14ac:dyDescent="0.25">
      <c r="A349" s="25">
        <v>41153</v>
      </c>
      <c r="B349" s="20">
        <v>41199</v>
      </c>
      <c r="C349" s="20">
        <v>41206</v>
      </c>
    </row>
    <row r="350" spans="1:3" x14ac:dyDescent="0.25">
      <c r="A350" s="25">
        <v>41183</v>
      </c>
      <c r="B350" s="20">
        <v>41233</v>
      </c>
      <c r="C350" s="20">
        <v>41241</v>
      </c>
    </row>
    <row r="351" spans="1:3" x14ac:dyDescent="0.25">
      <c r="A351" s="25">
        <v>41214</v>
      </c>
      <c r="B351" s="20">
        <v>41262</v>
      </c>
      <c r="C351" s="20">
        <v>41270</v>
      </c>
    </row>
    <row r="352" spans="1:3" x14ac:dyDescent="0.25">
      <c r="A352" s="25">
        <v>41244</v>
      </c>
      <c r="B352" s="20">
        <v>41291</v>
      </c>
      <c r="C352" s="20">
        <v>41299</v>
      </c>
    </row>
    <row r="353" spans="1:3" x14ac:dyDescent="0.25">
      <c r="A353" s="25">
        <v>41275</v>
      </c>
      <c r="B353" s="20">
        <v>41325</v>
      </c>
      <c r="C353" s="20">
        <v>41331</v>
      </c>
    </row>
    <row r="354" spans="1:3" x14ac:dyDescent="0.25">
      <c r="A354" s="25">
        <v>41306</v>
      </c>
      <c r="B354" s="20">
        <v>41352</v>
      </c>
      <c r="C354" s="20">
        <v>41359</v>
      </c>
    </row>
    <row r="355" spans="1:3" x14ac:dyDescent="0.25">
      <c r="A355" s="25">
        <v>41334</v>
      </c>
      <c r="B355" s="20">
        <v>41380</v>
      </c>
      <c r="C355" s="20">
        <v>41387</v>
      </c>
    </row>
    <row r="356" spans="1:3" x14ac:dyDescent="0.25">
      <c r="A356" s="25">
        <v>41365</v>
      </c>
      <c r="B356" s="20">
        <v>41410</v>
      </c>
      <c r="C356" s="20">
        <v>41417</v>
      </c>
    </row>
    <row r="357" spans="1:3" x14ac:dyDescent="0.25">
      <c r="A357" s="25">
        <v>41395</v>
      </c>
      <c r="B357" s="20">
        <v>41443</v>
      </c>
      <c r="C357" s="20">
        <v>41450</v>
      </c>
    </row>
    <row r="358" spans="1:3" x14ac:dyDescent="0.25">
      <c r="A358" s="25">
        <v>41426</v>
      </c>
      <c r="B358" s="20">
        <v>41472</v>
      </c>
      <c r="C358" s="20">
        <v>41479</v>
      </c>
    </row>
    <row r="359" spans="1:3" x14ac:dyDescent="0.25">
      <c r="A359" s="25">
        <v>41456</v>
      </c>
      <c r="B359" s="20">
        <v>41502</v>
      </c>
      <c r="C359" s="20">
        <v>41509</v>
      </c>
    </row>
    <row r="360" spans="1:3" x14ac:dyDescent="0.25">
      <c r="A360" s="25">
        <v>41487</v>
      </c>
      <c r="B360" s="20">
        <v>41535</v>
      </c>
      <c r="C360" s="20">
        <v>41542</v>
      </c>
    </row>
    <row r="361" spans="1:3" x14ac:dyDescent="0.25">
      <c r="A361" s="25">
        <v>41518</v>
      </c>
      <c r="B361" s="20">
        <v>41604</v>
      </c>
      <c r="C361" s="20">
        <v>41612</v>
      </c>
    </row>
    <row r="362" spans="1:3" x14ac:dyDescent="0.25">
      <c r="A362" s="25">
        <v>41548</v>
      </c>
      <c r="B362" s="20">
        <v>41604</v>
      </c>
      <c r="C362" s="20">
        <v>41612</v>
      </c>
    </row>
    <row r="363" spans="1:3" x14ac:dyDescent="0.25">
      <c r="A363" s="25">
        <v>41579</v>
      </c>
      <c r="B363" s="20">
        <v>41626</v>
      </c>
      <c r="C363" s="20">
        <v>41632</v>
      </c>
    </row>
    <row r="364" spans="1:3" x14ac:dyDescent="0.25">
      <c r="A364" s="25">
        <v>41609</v>
      </c>
      <c r="B364" s="20">
        <v>41656</v>
      </c>
      <c r="C364" s="20">
        <v>41666</v>
      </c>
    </row>
    <row r="365" spans="1:3" x14ac:dyDescent="0.25">
      <c r="A365" s="25">
        <v>41640</v>
      </c>
      <c r="B365" s="20">
        <v>41689</v>
      </c>
      <c r="C365" s="20">
        <v>41696</v>
      </c>
    </row>
    <row r="366" spans="1:3" x14ac:dyDescent="0.25">
      <c r="A366" s="25">
        <v>41671</v>
      </c>
      <c r="B366" s="20">
        <v>41716</v>
      </c>
      <c r="C366" s="20">
        <v>41723</v>
      </c>
    </row>
    <row r="367" spans="1:3" x14ac:dyDescent="0.25">
      <c r="A367" s="25">
        <v>41699</v>
      </c>
      <c r="B367" s="20">
        <v>41745</v>
      </c>
      <c r="C367" s="20">
        <v>41752</v>
      </c>
    </row>
    <row r="368" spans="1:3" x14ac:dyDescent="0.25">
      <c r="A368" s="25">
        <v>41730</v>
      </c>
      <c r="B368" s="20">
        <v>41775</v>
      </c>
      <c r="C368" s="20">
        <v>41782</v>
      </c>
    </row>
    <row r="369" spans="1:3" x14ac:dyDescent="0.25">
      <c r="A369" s="25">
        <v>41760</v>
      </c>
      <c r="B369" s="20">
        <v>41807</v>
      </c>
      <c r="C369" s="20">
        <v>41814</v>
      </c>
    </row>
    <row r="370" spans="1:3" x14ac:dyDescent="0.25">
      <c r="A370" s="25">
        <v>41791</v>
      </c>
      <c r="B370" s="20">
        <v>41837</v>
      </c>
      <c r="C370" s="20">
        <v>41844</v>
      </c>
    </row>
    <row r="371" spans="1:3" x14ac:dyDescent="0.25">
      <c r="A371" s="25">
        <v>41821</v>
      </c>
      <c r="B371" s="20">
        <v>41870</v>
      </c>
      <c r="C371" s="20">
        <v>41876</v>
      </c>
    </row>
    <row r="372" spans="1:3" x14ac:dyDescent="0.25">
      <c r="A372" s="25">
        <v>41852</v>
      </c>
      <c r="B372" s="20">
        <v>41900</v>
      </c>
      <c r="C372" s="20">
        <v>41906</v>
      </c>
    </row>
    <row r="373" spans="1:3" x14ac:dyDescent="0.25">
      <c r="A373" s="25">
        <v>41883</v>
      </c>
      <c r="B373" s="20">
        <v>41929</v>
      </c>
      <c r="C373" s="20">
        <v>41936</v>
      </c>
    </row>
    <row r="374" spans="1:3" x14ac:dyDescent="0.25">
      <c r="A374" s="25">
        <v>41913</v>
      </c>
      <c r="B374" s="20">
        <v>41962</v>
      </c>
      <c r="C374" s="20">
        <v>41969</v>
      </c>
    </row>
    <row r="375" spans="1:3" x14ac:dyDescent="0.25">
      <c r="A375" s="25">
        <v>41944</v>
      </c>
      <c r="B375" s="20">
        <v>41989</v>
      </c>
      <c r="C375" s="20">
        <v>41996</v>
      </c>
    </row>
    <row r="376" spans="1:3" x14ac:dyDescent="0.25">
      <c r="A376" s="25">
        <v>41974</v>
      </c>
      <c r="B376" s="20">
        <v>42025</v>
      </c>
      <c r="C376" s="20">
        <v>42031</v>
      </c>
    </row>
    <row r="377" spans="1:3" x14ac:dyDescent="0.25">
      <c r="A377" s="25">
        <v>42005</v>
      </c>
      <c r="B377" s="20">
        <v>42053</v>
      </c>
      <c r="C377" s="20">
        <v>42060</v>
      </c>
    </row>
    <row r="378" spans="1:3" x14ac:dyDescent="0.25">
      <c r="A378" s="25">
        <v>42036</v>
      </c>
      <c r="B378" s="20">
        <v>42080</v>
      </c>
      <c r="C378" s="20">
        <v>42087</v>
      </c>
    </row>
    <row r="379" spans="1:3" x14ac:dyDescent="0.25">
      <c r="A379" s="25">
        <v>42064</v>
      </c>
      <c r="B379" s="20">
        <v>42110</v>
      </c>
      <c r="C379" s="20">
        <v>42117</v>
      </c>
    </row>
    <row r="380" spans="1:3" x14ac:dyDescent="0.25">
      <c r="A380" s="25">
        <v>42095</v>
      </c>
      <c r="B380" s="20">
        <v>42143</v>
      </c>
      <c r="C380" s="20">
        <v>42150</v>
      </c>
    </row>
    <row r="381" spans="1:3" x14ac:dyDescent="0.25">
      <c r="A381" s="25">
        <v>42125</v>
      </c>
      <c r="B381" s="20">
        <v>42171</v>
      </c>
      <c r="C381" s="20">
        <v>42178</v>
      </c>
    </row>
    <row r="382" spans="1:3" x14ac:dyDescent="0.25">
      <c r="A382" s="25">
        <v>42156</v>
      </c>
      <c r="B382" s="20">
        <v>42202</v>
      </c>
      <c r="C382" s="20">
        <v>42209</v>
      </c>
    </row>
    <row r="383" spans="1:3" x14ac:dyDescent="0.25">
      <c r="A383" s="25">
        <v>42186</v>
      </c>
      <c r="B383" s="20">
        <v>42234</v>
      </c>
      <c r="C383" s="20">
        <v>42241</v>
      </c>
    </row>
    <row r="384" spans="1:3" x14ac:dyDescent="0.25">
      <c r="A384" s="25">
        <v>42217</v>
      </c>
      <c r="B384" s="20">
        <v>42264</v>
      </c>
      <c r="C384" s="20">
        <v>42271</v>
      </c>
    </row>
    <row r="385" spans="1:3" x14ac:dyDescent="0.25">
      <c r="A385" s="25">
        <v>42248</v>
      </c>
      <c r="B385" s="20">
        <v>42297</v>
      </c>
      <c r="C385" s="20">
        <v>42303</v>
      </c>
    </row>
    <row r="386" spans="1:3" x14ac:dyDescent="0.25">
      <c r="A386" s="25">
        <v>42278</v>
      </c>
      <c r="B386" s="20">
        <v>42326</v>
      </c>
      <c r="C386" s="20">
        <v>42333</v>
      </c>
    </row>
    <row r="387" spans="1:3" x14ac:dyDescent="0.25">
      <c r="A387" s="25">
        <v>42309</v>
      </c>
      <c r="B387" s="20">
        <v>42354</v>
      </c>
      <c r="C387" s="20">
        <v>42361</v>
      </c>
    </row>
    <row r="388" spans="1:3" x14ac:dyDescent="0.25">
      <c r="A388" s="25">
        <v>42339</v>
      </c>
      <c r="B388" s="20">
        <v>42389</v>
      </c>
      <c r="C388" s="20">
        <v>42396</v>
      </c>
    </row>
    <row r="389" spans="1:3" x14ac:dyDescent="0.25">
      <c r="A389" s="25">
        <v>42370</v>
      </c>
      <c r="B389" s="20">
        <v>42417</v>
      </c>
      <c r="C389" s="20">
        <v>42424</v>
      </c>
    </row>
    <row r="390" spans="1:3" x14ac:dyDescent="0.25">
      <c r="A390" s="25">
        <v>42401</v>
      </c>
      <c r="B390" s="20">
        <v>42445</v>
      </c>
      <c r="C390" s="20">
        <v>42452</v>
      </c>
    </row>
    <row r="391" spans="1:3" x14ac:dyDescent="0.25">
      <c r="A391" s="25">
        <v>42430</v>
      </c>
      <c r="B391" s="20">
        <v>42479</v>
      </c>
      <c r="C391" s="20">
        <v>42485</v>
      </c>
    </row>
    <row r="392" spans="1:3" x14ac:dyDescent="0.25">
      <c r="A392" s="25">
        <v>42461</v>
      </c>
      <c r="B392" s="20">
        <v>42507</v>
      </c>
      <c r="C392" s="20">
        <v>42514</v>
      </c>
    </row>
    <row r="393" spans="1:3" x14ac:dyDescent="0.25">
      <c r="A393" s="25">
        <v>42491</v>
      </c>
      <c r="B393" s="20">
        <v>42538</v>
      </c>
      <c r="C393" s="20">
        <v>42544</v>
      </c>
    </row>
    <row r="394" spans="1:3" x14ac:dyDescent="0.25">
      <c r="A394" s="25">
        <v>42522</v>
      </c>
      <c r="B394" s="20">
        <v>42570</v>
      </c>
      <c r="C394" s="20">
        <v>42577</v>
      </c>
    </row>
    <row r="395" spans="1:3" x14ac:dyDescent="0.25">
      <c r="A395" s="25">
        <v>42552</v>
      </c>
      <c r="B395" s="20">
        <v>42598</v>
      </c>
      <c r="C395" s="20">
        <v>42605</v>
      </c>
    </row>
    <row r="396" spans="1:3" x14ac:dyDescent="0.25">
      <c r="A396" s="25">
        <v>42583</v>
      </c>
      <c r="B396" s="20">
        <v>42633</v>
      </c>
      <c r="C396" s="20">
        <v>42639</v>
      </c>
    </row>
    <row r="397" spans="1:3" x14ac:dyDescent="0.25">
      <c r="A397" s="25">
        <v>42614</v>
      </c>
      <c r="B397" s="20">
        <v>42662</v>
      </c>
      <c r="C397" s="20">
        <v>42669</v>
      </c>
    </row>
    <row r="398" spans="1:3" x14ac:dyDescent="0.25">
      <c r="A398" s="25">
        <v>42644</v>
      </c>
      <c r="B398" s="20">
        <v>42691</v>
      </c>
      <c r="C398" s="20">
        <v>42697</v>
      </c>
    </row>
    <row r="399" spans="1:3" x14ac:dyDescent="0.25">
      <c r="A399" s="25">
        <v>42675</v>
      </c>
      <c r="B399" s="20">
        <v>42720</v>
      </c>
      <c r="C399" s="20">
        <v>42727</v>
      </c>
    </row>
    <row r="400" spans="1:3" x14ac:dyDescent="0.25">
      <c r="A400" s="25">
        <v>42705</v>
      </c>
      <c r="B400" s="20">
        <v>42754</v>
      </c>
      <c r="C400" s="20">
        <v>42761</v>
      </c>
    </row>
    <row r="401" spans="1:3" x14ac:dyDescent="0.25">
      <c r="A401" s="25">
        <v>42736</v>
      </c>
      <c r="B401" s="20">
        <v>42782</v>
      </c>
      <c r="C401" s="20">
        <v>42790</v>
      </c>
    </row>
    <row r="402" spans="1:3" x14ac:dyDescent="0.25">
      <c r="A402" s="25">
        <v>42767</v>
      </c>
      <c r="B402" s="20">
        <v>42810</v>
      </c>
      <c r="C402" s="20">
        <v>42817</v>
      </c>
    </row>
    <row r="403" spans="1:3" x14ac:dyDescent="0.25">
      <c r="A403" s="25">
        <v>42795</v>
      </c>
      <c r="B403" s="20">
        <v>42843</v>
      </c>
      <c r="C403" s="20">
        <v>42850</v>
      </c>
    </row>
    <row r="404" spans="1:3" x14ac:dyDescent="0.25">
      <c r="A404" s="25">
        <v>42826</v>
      </c>
      <c r="B404" s="20">
        <v>42871</v>
      </c>
      <c r="C404" s="20">
        <v>42878</v>
      </c>
    </row>
    <row r="405" spans="1:3" x14ac:dyDescent="0.25">
      <c r="A405" s="25">
        <v>42856</v>
      </c>
      <c r="B405" s="20">
        <v>42902</v>
      </c>
      <c r="C405" s="20">
        <v>42909</v>
      </c>
    </row>
    <row r="406" spans="1:3" x14ac:dyDescent="0.25">
      <c r="A406" s="25">
        <v>42887</v>
      </c>
      <c r="B406" s="20">
        <v>42935</v>
      </c>
      <c r="C406" s="20">
        <v>42942</v>
      </c>
    </row>
    <row r="407" spans="1:3" x14ac:dyDescent="0.25">
      <c r="A407" s="25">
        <v>42917</v>
      </c>
      <c r="B407" s="20">
        <v>42963</v>
      </c>
      <c r="C407" s="20">
        <v>42970</v>
      </c>
    </row>
    <row r="408" spans="1:3" x14ac:dyDescent="0.25">
      <c r="A408" s="25">
        <v>42948</v>
      </c>
      <c r="B408" s="20">
        <v>42997</v>
      </c>
      <c r="C408" s="20">
        <v>43004</v>
      </c>
    </row>
    <row r="409" spans="1:3" x14ac:dyDescent="0.25">
      <c r="A409" s="25">
        <v>42979</v>
      </c>
      <c r="B409" s="20">
        <v>43026</v>
      </c>
      <c r="C409" s="20">
        <v>43033</v>
      </c>
    </row>
    <row r="410" spans="1:3" x14ac:dyDescent="0.25">
      <c r="A410" s="25">
        <v>43009</v>
      </c>
      <c r="B410" s="20">
        <v>43056</v>
      </c>
      <c r="C410" s="20">
        <v>43066</v>
      </c>
    </row>
    <row r="411" spans="1:3" x14ac:dyDescent="0.25">
      <c r="A411" s="25">
        <v>43040</v>
      </c>
      <c r="B411" s="20">
        <v>43088</v>
      </c>
      <c r="C411" s="20">
        <v>43091</v>
      </c>
    </row>
    <row r="412" spans="1:3" x14ac:dyDescent="0.25">
      <c r="A412" s="25">
        <v>43070</v>
      </c>
      <c r="B412" s="20">
        <v>43118</v>
      </c>
      <c r="C412" s="20">
        <v>43125</v>
      </c>
    </row>
    <row r="413" spans="1:3" x14ac:dyDescent="0.25">
      <c r="A413" s="25">
        <v>43101</v>
      </c>
      <c r="B413" s="20">
        <v>43147</v>
      </c>
      <c r="C413" s="20">
        <v>43157</v>
      </c>
    </row>
    <row r="414" spans="1:3" x14ac:dyDescent="0.25">
      <c r="A414" s="25">
        <v>43132</v>
      </c>
      <c r="B414" s="20">
        <v>43175</v>
      </c>
      <c r="C414" s="20">
        <v>43182</v>
      </c>
    </row>
    <row r="415" spans="1:3" x14ac:dyDescent="0.25">
      <c r="A415" s="25">
        <v>43160</v>
      </c>
      <c r="B415" s="20">
        <v>43207</v>
      </c>
      <c r="C415" s="20">
        <v>43214</v>
      </c>
    </row>
    <row r="416" spans="1:3" x14ac:dyDescent="0.25">
      <c r="A416" s="25">
        <v>43191</v>
      </c>
      <c r="B416" s="20">
        <v>43236</v>
      </c>
      <c r="C416" s="20">
        <v>43243</v>
      </c>
    </row>
    <row r="417" spans="1:3" x14ac:dyDescent="0.25">
      <c r="A417" s="25">
        <v>43221</v>
      </c>
      <c r="B417" s="20">
        <v>43270</v>
      </c>
      <c r="C417" s="20">
        <v>43276</v>
      </c>
    </row>
    <row r="418" spans="1:3" x14ac:dyDescent="0.25">
      <c r="A418" s="25">
        <v>43252</v>
      </c>
      <c r="B418" s="20">
        <v>43299</v>
      </c>
      <c r="C418" s="20">
        <v>43306</v>
      </c>
    </row>
    <row r="419" spans="1:3" x14ac:dyDescent="0.25">
      <c r="A419" s="25">
        <v>43282</v>
      </c>
      <c r="B419" s="20">
        <v>43328</v>
      </c>
      <c r="C419" s="20">
        <v>43335</v>
      </c>
    </row>
    <row r="420" spans="1:3" x14ac:dyDescent="0.25">
      <c r="A420" s="25">
        <v>43313</v>
      </c>
      <c r="B420" s="20">
        <v>43362</v>
      </c>
      <c r="C420" s="20">
        <v>43369</v>
      </c>
    </row>
    <row r="421" spans="1:3" x14ac:dyDescent="0.25">
      <c r="A421" s="25">
        <v>43344</v>
      </c>
      <c r="B421" s="20">
        <v>43390</v>
      </c>
      <c r="C421" s="20">
        <v>43397</v>
      </c>
    </row>
    <row r="422" spans="1:3" x14ac:dyDescent="0.25">
      <c r="A422" s="25">
        <v>43374</v>
      </c>
      <c r="B422" s="20">
        <v>43424</v>
      </c>
      <c r="C422" s="20">
        <v>43432</v>
      </c>
    </row>
    <row r="423" spans="1:3" x14ac:dyDescent="0.25">
      <c r="A423" s="25">
        <v>43405</v>
      </c>
      <c r="B423" s="20">
        <v>43452</v>
      </c>
      <c r="C423" s="26">
        <v>43496</v>
      </c>
    </row>
    <row r="424" spans="1:3" x14ac:dyDescent="0.25">
      <c r="A424" s="25">
        <v>43435</v>
      </c>
      <c r="B424" s="26">
        <v>43522</v>
      </c>
      <c r="C424" s="26">
        <v>43529</v>
      </c>
    </row>
    <row r="425" spans="1:3" x14ac:dyDescent="0.25">
      <c r="A425" s="25">
        <v>43466</v>
      </c>
      <c r="B425" s="26">
        <v>43532</v>
      </c>
      <c r="C425" s="26">
        <v>43538</v>
      </c>
    </row>
    <row r="426" spans="1:3" x14ac:dyDescent="0.25">
      <c r="A426" s="25">
        <v>43497</v>
      </c>
      <c r="B426" s="26">
        <v>43550</v>
      </c>
      <c r="C426" s="26">
        <v>43553</v>
      </c>
    </row>
    <row r="427" spans="1:3" x14ac:dyDescent="0.25">
      <c r="A427" s="25">
        <v>43525</v>
      </c>
      <c r="B427" s="26">
        <v>43574</v>
      </c>
      <c r="C427" s="20">
        <v>43578</v>
      </c>
    </row>
    <row r="428" spans="1:3" x14ac:dyDescent="0.25">
      <c r="A428" s="25">
        <v>43556</v>
      </c>
      <c r="B428" s="20">
        <v>43601</v>
      </c>
      <c r="C428" s="20">
        <v>43608</v>
      </c>
    </row>
    <row r="429" spans="1:3" x14ac:dyDescent="0.25">
      <c r="A429" s="25">
        <v>43586</v>
      </c>
      <c r="B429" s="20">
        <v>43634</v>
      </c>
      <c r="C429" s="20">
        <v>43641</v>
      </c>
    </row>
    <row r="430" spans="1:3" x14ac:dyDescent="0.25">
      <c r="A430" s="25">
        <v>43617</v>
      </c>
      <c r="B430" s="20">
        <v>43663</v>
      </c>
      <c r="C430" s="20">
        <v>43670</v>
      </c>
    </row>
    <row r="431" spans="1:3" x14ac:dyDescent="0.25">
      <c r="A431" s="25">
        <v>43647</v>
      </c>
      <c r="B431" s="20">
        <v>43693</v>
      </c>
      <c r="C431" s="20">
        <v>43700</v>
      </c>
    </row>
    <row r="432" spans="1:3" x14ac:dyDescent="0.25">
      <c r="A432" s="25">
        <v>43678</v>
      </c>
      <c r="B432" s="20">
        <v>43726</v>
      </c>
      <c r="C432" s="20">
        <v>43733</v>
      </c>
    </row>
    <row r="433" spans="1:3" x14ac:dyDescent="0.25">
      <c r="A433" s="25">
        <v>43709</v>
      </c>
      <c r="B433" s="20">
        <v>43755</v>
      </c>
      <c r="C433" s="20">
        <v>43762</v>
      </c>
    </row>
    <row r="434" spans="1:3" x14ac:dyDescent="0.25">
      <c r="A434" s="25">
        <v>43739</v>
      </c>
      <c r="B434" s="20">
        <v>43788</v>
      </c>
      <c r="C434" s="20">
        <v>43795</v>
      </c>
    </row>
    <row r="435" spans="1:3" x14ac:dyDescent="0.25">
      <c r="A435" s="25">
        <v>43770</v>
      </c>
      <c r="B435" s="20">
        <v>43816</v>
      </c>
      <c r="C435" s="20">
        <v>43822</v>
      </c>
    </row>
    <row r="436" spans="1:3" x14ac:dyDescent="0.25">
      <c r="A436" s="25">
        <v>43800</v>
      </c>
      <c r="B436" s="20">
        <v>43847</v>
      </c>
      <c r="C436" s="20">
        <v>43857</v>
      </c>
    </row>
    <row r="437" spans="1:3" x14ac:dyDescent="0.25">
      <c r="A437" s="25">
        <v>43831</v>
      </c>
      <c r="B437" s="20">
        <v>43880</v>
      </c>
      <c r="C437" s="20">
        <v>43887</v>
      </c>
    </row>
    <row r="438" spans="1:3" x14ac:dyDescent="0.25">
      <c r="A438" s="25">
        <v>43862</v>
      </c>
      <c r="B438" s="20">
        <v>43908</v>
      </c>
      <c r="C438" s="20">
        <v>43914</v>
      </c>
    </row>
    <row r="439" spans="1:3" x14ac:dyDescent="0.25">
      <c r="A439" s="25">
        <v>43891</v>
      </c>
      <c r="B439" s="20">
        <v>43937</v>
      </c>
      <c r="C439" s="20">
        <v>43944</v>
      </c>
    </row>
    <row r="440" spans="1:3" x14ac:dyDescent="0.25">
      <c r="A440" s="25">
        <v>43922</v>
      </c>
      <c r="B440" s="20">
        <v>43970</v>
      </c>
      <c r="C440" s="20">
        <v>43977</v>
      </c>
    </row>
    <row r="441" spans="1:3" x14ac:dyDescent="0.25">
      <c r="A441" s="25">
        <v>43952</v>
      </c>
      <c r="B441" s="20">
        <v>43999</v>
      </c>
      <c r="C441" s="20">
        <v>44005</v>
      </c>
    </row>
    <row r="442" spans="1:3" x14ac:dyDescent="0.25">
      <c r="A442" s="25">
        <v>43983</v>
      </c>
      <c r="B442" s="20">
        <v>44029</v>
      </c>
      <c r="C442" s="20">
        <v>44036</v>
      </c>
    </row>
    <row r="443" spans="1:3" x14ac:dyDescent="0.25">
      <c r="A443" s="25">
        <v>44013</v>
      </c>
      <c r="B443" s="20">
        <v>44061</v>
      </c>
      <c r="C443" s="20">
        <v>44068</v>
      </c>
    </row>
    <row r="444" spans="1:3" x14ac:dyDescent="0.25">
      <c r="A444" s="25">
        <v>44044</v>
      </c>
      <c r="B444" s="20">
        <v>44091</v>
      </c>
      <c r="C444" s="20">
        <v>44098</v>
      </c>
    </row>
    <row r="445" spans="1:3" x14ac:dyDescent="0.25">
      <c r="A445" s="25">
        <v>44075</v>
      </c>
      <c r="B445" s="20">
        <v>44124</v>
      </c>
      <c r="C445" s="20">
        <v>44130</v>
      </c>
    </row>
    <row r="446" spans="1:3" x14ac:dyDescent="0.25">
      <c r="A446" s="25">
        <v>44105</v>
      </c>
      <c r="B446" s="20">
        <v>44153</v>
      </c>
      <c r="C446" s="20">
        <v>44160</v>
      </c>
    </row>
    <row r="447" spans="1:3" x14ac:dyDescent="0.25">
      <c r="A447" s="25">
        <v>44136</v>
      </c>
      <c r="B447" s="20">
        <v>44182</v>
      </c>
      <c r="C447" s="20">
        <v>44188</v>
      </c>
    </row>
    <row r="450" spans="1:3" x14ac:dyDescent="0.25">
      <c r="A450" s="25">
        <v>44317</v>
      </c>
      <c r="B450" s="20">
        <v>44363</v>
      </c>
      <c r="C450" s="20">
        <v>44370</v>
      </c>
    </row>
    <row r="451" spans="1:3" x14ac:dyDescent="0.25">
      <c r="A451" s="25">
        <v>44348</v>
      </c>
      <c r="B451" s="20">
        <v>44397</v>
      </c>
      <c r="C451" s="20">
        <v>44403</v>
      </c>
    </row>
    <row r="452" spans="1:3" x14ac:dyDescent="0.25">
      <c r="A452" s="25">
        <v>44378</v>
      </c>
      <c r="B452" s="20">
        <v>44426</v>
      </c>
      <c r="C452" s="20">
        <v>44432</v>
      </c>
    </row>
    <row r="453" spans="1:3" x14ac:dyDescent="0.25">
      <c r="A453" s="25">
        <v>44409</v>
      </c>
      <c r="B453" s="20">
        <v>44460</v>
      </c>
      <c r="C453" s="20">
        <v>44463</v>
      </c>
    </row>
    <row r="454" spans="1:3" x14ac:dyDescent="0.25">
      <c r="A454" s="25">
        <v>44440</v>
      </c>
      <c r="B454" s="20">
        <v>44488</v>
      </c>
      <c r="C454" s="20">
        <v>44495</v>
      </c>
    </row>
    <row r="455" spans="1:3" x14ac:dyDescent="0.25">
      <c r="A455" s="25">
        <v>44470</v>
      </c>
      <c r="B455" s="20">
        <v>44517</v>
      </c>
      <c r="C455" s="20">
        <v>44524</v>
      </c>
    </row>
    <row r="456" spans="1:3" x14ac:dyDescent="0.25">
      <c r="A456" s="25">
        <v>44501</v>
      </c>
      <c r="B456" s="20">
        <v>44546</v>
      </c>
      <c r="C456" s="20">
        <v>44553</v>
      </c>
    </row>
    <row r="457" spans="1:3" x14ac:dyDescent="0.25">
      <c r="A457" s="25">
        <v>44531</v>
      </c>
      <c r="B457" s="20">
        <v>44580</v>
      </c>
      <c r="C457" s="20">
        <v>44587</v>
      </c>
    </row>
    <row r="458" spans="1:3" x14ac:dyDescent="0.25">
      <c r="A458" s="25">
        <v>44562</v>
      </c>
      <c r="B458" s="20">
        <v>44609</v>
      </c>
      <c r="C458" s="20">
        <v>44616</v>
      </c>
    </row>
    <row r="459" spans="1:3" x14ac:dyDescent="0.25">
      <c r="A459" s="25">
        <v>44593</v>
      </c>
      <c r="B459" s="20">
        <v>44637</v>
      </c>
      <c r="C459" s="20">
        <v>44643</v>
      </c>
    </row>
    <row r="460" spans="1:3" x14ac:dyDescent="0.25">
      <c r="A460" s="25">
        <v>44621</v>
      </c>
      <c r="B460" s="20">
        <v>44670</v>
      </c>
      <c r="C460" s="20">
        <v>44677</v>
      </c>
    </row>
    <row r="461" spans="1:3" x14ac:dyDescent="0.25">
      <c r="A461" s="25">
        <v>44652</v>
      </c>
      <c r="B461" s="20">
        <v>44699</v>
      </c>
      <c r="C461" s="20">
        <v>44705</v>
      </c>
    </row>
    <row r="462" spans="1:3" x14ac:dyDescent="0.25">
      <c r="A462" s="25">
        <v>44682</v>
      </c>
      <c r="B462" s="20">
        <v>44728</v>
      </c>
      <c r="C462" s="20">
        <v>44736</v>
      </c>
    </row>
    <row r="463" spans="1:3" x14ac:dyDescent="0.25">
      <c r="A463" s="25">
        <v>44713</v>
      </c>
      <c r="B463" s="20">
        <v>44761</v>
      </c>
      <c r="C463" s="20">
        <v>44768</v>
      </c>
    </row>
    <row r="464" spans="1:3" x14ac:dyDescent="0.25">
      <c r="A464" s="25">
        <v>44743</v>
      </c>
      <c r="B464" s="20">
        <v>44789</v>
      </c>
      <c r="C464" s="20">
        <v>44796</v>
      </c>
    </row>
    <row r="465" spans="1:3" x14ac:dyDescent="0.25">
      <c r="A465" s="25">
        <v>44774</v>
      </c>
      <c r="B465" s="20">
        <v>44824</v>
      </c>
      <c r="C465" s="20">
        <v>44831</v>
      </c>
    </row>
    <row r="466" spans="1:3" x14ac:dyDescent="0.25">
      <c r="A466" s="25">
        <v>44805</v>
      </c>
      <c r="B466" s="20">
        <v>44853</v>
      </c>
      <c r="C466" s="20">
        <v>44860</v>
      </c>
    </row>
    <row r="467" spans="1:3" x14ac:dyDescent="0.25">
      <c r="A467" s="25">
        <v>44835</v>
      </c>
      <c r="B467" s="20">
        <v>44882</v>
      </c>
      <c r="C467" s="20">
        <v>44888</v>
      </c>
    </row>
    <row r="468" spans="1:3" x14ac:dyDescent="0.25">
      <c r="A468" s="25">
        <v>44866</v>
      </c>
      <c r="B468" s="20">
        <v>44915</v>
      </c>
      <c r="C468" s="20">
        <v>44918</v>
      </c>
    </row>
    <row r="469" spans="1:3" x14ac:dyDescent="0.25">
      <c r="A469" s="25">
        <v>44896</v>
      </c>
      <c r="B469" s="20">
        <v>44945</v>
      </c>
      <c r="C469" s="20">
        <v>44952</v>
      </c>
    </row>
    <row r="470" spans="1:3" x14ac:dyDescent="0.25">
      <c r="A470" s="25">
        <v>44927</v>
      </c>
      <c r="B470" s="20">
        <v>44973</v>
      </c>
      <c r="C470" s="20">
        <v>44981</v>
      </c>
    </row>
    <row r="471" spans="1:3" x14ac:dyDescent="0.25">
      <c r="A471" s="25">
        <v>44958</v>
      </c>
      <c r="B471" s="20">
        <v>45001</v>
      </c>
      <c r="C471" s="20">
        <v>45008</v>
      </c>
    </row>
    <row r="472" spans="1:3" x14ac:dyDescent="0.25">
      <c r="A472" s="25">
        <v>44986</v>
      </c>
      <c r="B472" s="20">
        <v>45034</v>
      </c>
      <c r="C472" s="20">
        <v>45041</v>
      </c>
    </row>
    <row r="473" spans="1:3" x14ac:dyDescent="0.25">
      <c r="A473" s="25">
        <v>45017</v>
      </c>
      <c r="B473" s="20">
        <v>45063</v>
      </c>
      <c r="C473" s="20">
        <v>45069</v>
      </c>
    </row>
    <row r="474" spans="1:3" x14ac:dyDescent="0.25">
      <c r="A474" s="25">
        <v>45047</v>
      </c>
      <c r="B474" s="20">
        <v>45097</v>
      </c>
      <c r="C474" s="20">
        <v>45104</v>
      </c>
    </row>
    <row r="475" spans="1:3" x14ac:dyDescent="0.25">
      <c r="A475" s="25">
        <v>45078</v>
      </c>
      <c r="B475" s="20">
        <v>45126</v>
      </c>
      <c r="C475" s="20">
        <v>45133</v>
      </c>
    </row>
    <row r="476" spans="1:3" x14ac:dyDescent="0.25">
      <c r="A476" s="25">
        <v>45108</v>
      </c>
      <c r="B476" s="20">
        <v>45154</v>
      </c>
      <c r="C476" s="20">
        <v>45161</v>
      </c>
    </row>
    <row r="477" spans="1:3" x14ac:dyDescent="0.25">
      <c r="A477" s="25">
        <v>45139</v>
      </c>
      <c r="B477" s="20">
        <v>45188</v>
      </c>
      <c r="C477" s="20">
        <v>45195</v>
      </c>
    </row>
    <row r="478" spans="1:3" x14ac:dyDescent="0.25">
      <c r="A478" s="25">
        <v>45170</v>
      </c>
      <c r="B478" s="20">
        <v>45217</v>
      </c>
      <c r="C478" s="20">
        <v>45224</v>
      </c>
    </row>
    <row r="479" spans="1:3" x14ac:dyDescent="0.25">
      <c r="A479" s="25">
        <v>45200</v>
      </c>
      <c r="B479" s="20">
        <v>45247</v>
      </c>
      <c r="C479" s="20">
        <v>45257</v>
      </c>
    </row>
    <row r="480" spans="1:3" x14ac:dyDescent="0.25">
      <c r="A480" s="25">
        <v>45231</v>
      </c>
      <c r="B480" s="20">
        <v>45279</v>
      </c>
      <c r="C480" s="20">
        <v>45282</v>
      </c>
    </row>
    <row r="483" spans="1:3" x14ac:dyDescent="0.25">
      <c r="A483" s="25">
        <v>45627</v>
      </c>
      <c r="B483" s="20">
        <v>45674</v>
      </c>
      <c r="C483" s="20">
        <v>45684</v>
      </c>
    </row>
    <row r="484" spans="1:3" x14ac:dyDescent="0.25">
      <c r="A484" s="25">
        <v>45658</v>
      </c>
      <c r="B484" s="20">
        <v>45707</v>
      </c>
      <c r="C484" s="20">
        <v>45714</v>
      </c>
    </row>
    <row r="485" spans="1:3" x14ac:dyDescent="0.25">
      <c r="A485" s="25">
        <v>45689</v>
      </c>
      <c r="B485" s="20">
        <v>45734</v>
      </c>
      <c r="C485" s="20">
        <v>45741</v>
      </c>
    </row>
    <row r="486" spans="1:3" x14ac:dyDescent="0.25">
      <c r="A486" s="25">
        <v>45717</v>
      </c>
      <c r="B486" s="20">
        <v>45764</v>
      </c>
      <c r="C486" s="20">
        <v>45770</v>
      </c>
    </row>
    <row r="487" spans="1:3" x14ac:dyDescent="0.25">
      <c r="A487" s="25">
        <v>45748</v>
      </c>
      <c r="B487" s="20">
        <v>45793</v>
      </c>
      <c r="C487" s="20">
        <v>45800</v>
      </c>
    </row>
    <row r="488" spans="1:3" x14ac:dyDescent="0.25">
      <c r="A488" s="25">
        <v>45778</v>
      </c>
      <c r="B488" s="20">
        <v>45826</v>
      </c>
      <c r="C488" s="20">
        <v>45833</v>
      </c>
    </row>
    <row r="489" spans="1:3" x14ac:dyDescent="0.25">
      <c r="A489" s="25">
        <v>45809</v>
      </c>
      <c r="B489" s="20">
        <v>45856</v>
      </c>
      <c r="C489" s="20">
        <v>45862</v>
      </c>
    </row>
    <row r="490" spans="1:3" x14ac:dyDescent="0.25">
      <c r="A490" s="25">
        <v>45839</v>
      </c>
      <c r="B490" s="20">
        <v>45888</v>
      </c>
      <c r="C490" s="20">
        <v>45894</v>
      </c>
    </row>
    <row r="491" spans="1:3" x14ac:dyDescent="0.25">
      <c r="A491" s="25">
        <v>45870</v>
      </c>
      <c r="B491" s="20">
        <v>45917</v>
      </c>
      <c r="C491" s="20">
        <v>45924</v>
      </c>
    </row>
    <row r="492" spans="1:3" x14ac:dyDescent="0.25">
      <c r="A492" s="25">
        <v>45901</v>
      </c>
      <c r="B492" s="20">
        <v>45947</v>
      </c>
      <c r="C492" s="20">
        <v>45954</v>
      </c>
    </row>
    <row r="493" spans="1:3" x14ac:dyDescent="0.25">
      <c r="A493" s="25">
        <v>45931</v>
      </c>
      <c r="B493" s="20">
        <v>45980</v>
      </c>
      <c r="C493" s="20">
        <v>45987</v>
      </c>
    </row>
    <row r="494" spans="1:3" x14ac:dyDescent="0.25">
      <c r="A494" s="25">
        <v>45962</v>
      </c>
      <c r="B494" s="20">
        <v>46007</v>
      </c>
      <c r="C494" s="20">
        <v>46014</v>
      </c>
    </row>
    <row r="496" spans="1:3" x14ac:dyDescent="0.25">
      <c r="A496" s="25">
        <v>46023</v>
      </c>
      <c r="B496" s="20">
        <v>46093</v>
      </c>
      <c r="C496" s="20">
        <v>46100</v>
      </c>
    </row>
    <row r="497" spans="1:3" x14ac:dyDescent="0.25">
      <c r="A497" s="25">
        <v>46054</v>
      </c>
      <c r="B497" s="20">
        <v>46141</v>
      </c>
      <c r="C497" s="20">
        <v>46147</v>
      </c>
    </row>
    <row r="498" spans="1:3" x14ac:dyDescent="0.25">
      <c r="A498" s="25">
        <v>46082</v>
      </c>
      <c r="B498" s="20">
        <v>46141</v>
      </c>
      <c r="C498" s="20">
        <v>46147</v>
      </c>
    </row>
    <row r="499" spans="1:3" x14ac:dyDescent="0.25">
      <c r="A499" s="25">
        <v>46113</v>
      </c>
      <c r="B499" s="20">
        <v>46163</v>
      </c>
      <c r="C499" s="20">
        <v>46170</v>
      </c>
    </row>
    <row r="500" spans="1:3" x14ac:dyDescent="0.25">
      <c r="A500" s="25">
        <v>46143</v>
      </c>
      <c r="B500" s="20">
        <v>46189</v>
      </c>
      <c r="C500" s="20">
        <v>46197</v>
      </c>
    </row>
    <row r="501" spans="1:3" x14ac:dyDescent="0.25">
      <c r="A501" s="25">
        <v>46174</v>
      </c>
      <c r="B501" s="20">
        <v>46220</v>
      </c>
      <c r="C501" s="20">
        <v>46227</v>
      </c>
    </row>
    <row r="502" spans="1:3" x14ac:dyDescent="0.25">
      <c r="A502" s="25">
        <v>46204</v>
      </c>
      <c r="B502" s="20">
        <v>46252</v>
      </c>
      <c r="C502" s="20">
        <v>46259</v>
      </c>
    </row>
    <row r="503" spans="1:3" x14ac:dyDescent="0.25">
      <c r="A503" s="25">
        <v>46235</v>
      </c>
      <c r="B503" s="20">
        <v>46282</v>
      </c>
      <c r="C503" s="20">
        <v>46289</v>
      </c>
    </row>
    <row r="504" spans="1:3" x14ac:dyDescent="0.25">
      <c r="A504" s="25">
        <v>46266</v>
      </c>
      <c r="B504" s="20">
        <v>46315</v>
      </c>
      <c r="C504" s="20">
        <v>46322</v>
      </c>
    </row>
    <row r="505" spans="1:3" x14ac:dyDescent="0.25">
      <c r="A505" s="25">
        <v>46296</v>
      </c>
      <c r="B505" s="20">
        <v>46344</v>
      </c>
      <c r="C505" s="20">
        <v>46351</v>
      </c>
    </row>
    <row r="506" spans="1:3" x14ac:dyDescent="0.25">
      <c r="A506" s="25">
        <v>46327</v>
      </c>
      <c r="B506" s="20">
        <v>46373</v>
      </c>
      <c r="C506" s="20">
        <v>46379</v>
      </c>
    </row>
  </sheetData>
  <conditionalFormatting sqref="B5:C5002">
    <cfRule type="cellIs" dxfId="0" priority="1" stopIfTrue="1" operator="greaterThan">
      <formula>$C$2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Annualized</vt:lpstr>
      <vt:lpstr>Data</vt:lpstr>
      <vt:lpstr>Dir</vt:lpstr>
      <vt:lpstr>release dates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cp:lastPrinted>2020-02-28T21:30:17Z</cp:lastPrinted>
  <dcterms:created xsi:type="dcterms:W3CDTF">2014-10-10T20:38:35Z</dcterms:created>
  <dcterms:modified xsi:type="dcterms:W3CDTF">2026-06-01T15:41:40Z</dcterms:modified>
</cp:coreProperties>
</file>