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scal Services\Projects\!Economic Trends\Data\"/>
    </mc:Choice>
  </mc:AlternateContent>
  <xr:revisionPtr revIDLastSave="0" documentId="8_{7683D72E-6345-4D4C-973D-66586CCF8B71}" xr6:coauthVersionLast="36" xr6:coauthVersionMax="36" xr10:uidLastSave="{00000000-0000-0000-0000-000000000000}"/>
  <bookViews>
    <workbookView xWindow="-120" yWindow="-120" windowWidth="13005" windowHeight="2130" xr2:uid="{00000000-000D-0000-FFFF-FFFF00000000}"/>
  </bookViews>
  <sheets>
    <sheet name="IA Emp-Pop Ratio" sheetId="1" r:id="rId1"/>
    <sheet name="Current states" sheetId="2" r:id="rId2"/>
    <sheet name="Dir" sheetId="4" state="hidden" r:id="rId3"/>
  </sheets>
  <definedNames>
    <definedName name="_xlnm._FilterDatabase" localSheetId="1" hidden="1">'Current states'!$A$8:$M$8</definedName>
    <definedName name="_xlnm.Print_Titles" localSheetId="1">'Current states'!$1:$7</definedName>
  </definedNames>
  <calcPr calcId="191029"/>
</workbook>
</file>

<file path=xl/calcChain.xml><?xml version="1.0" encoding="utf-8"?>
<calcChain xmlns="http://schemas.openxmlformats.org/spreadsheetml/2006/main">
  <c r="O580" i="1" l="1"/>
  <c r="M580" i="1"/>
  <c r="M583" i="1"/>
  <c r="M582" i="1"/>
  <c r="J583" i="1"/>
  <c r="J582" i="1"/>
  <c r="M579" i="1" l="1"/>
  <c r="O579" i="1" l="1"/>
  <c r="H61" i="2"/>
  <c r="I61" i="2" s="1"/>
  <c r="E61" i="2"/>
  <c r="M578" i="1"/>
  <c r="O578" i="1" l="1"/>
  <c r="M577" i="1"/>
  <c r="O577" i="1" l="1"/>
  <c r="I63" i="2"/>
  <c r="M576" i="1"/>
  <c r="O576" i="1" l="1"/>
  <c r="M575" i="1"/>
  <c r="O575" i="1" l="1"/>
  <c r="M574" i="1"/>
  <c r="O574" i="1" l="1"/>
  <c r="M573" i="1"/>
  <c r="O573" i="1" l="1"/>
  <c r="O572" i="1"/>
  <c r="M572" i="1"/>
  <c r="M571" i="1"/>
  <c r="O571" i="1" l="1"/>
  <c r="M570" i="1"/>
  <c r="O570" i="1" l="1"/>
  <c r="M569" i="1"/>
  <c r="O569" i="1" l="1"/>
  <c r="M568" i="1"/>
  <c r="M567" i="1"/>
  <c r="O568" i="1" l="1"/>
  <c r="M566" i="1" l="1"/>
  <c r="O567" i="1"/>
  <c r="M565" i="1" l="1"/>
  <c r="O547" i="1" l="1"/>
  <c r="O566" i="1"/>
  <c r="O565" i="1"/>
  <c r="O511" i="1" l="1"/>
  <c r="O564" i="1" l="1"/>
  <c r="M564" i="1"/>
  <c r="M563" i="1" l="1"/>
  <c r="M562" i="1"/>
  <c r="O563" i="1" l="1"/>
  <c r="O562" i="1" l="1"/>
  <c r="M561" i="1"/>
  <c r="O561" i="1" l="1"/>
  <c r="M560" i="1"/>
  <c r="O560" i="1" l="1"/>
  <c r="M559" i="1"/>
  <c r="O559" i="1" l="1"/>
  <c r="O558" i="1"/>
  <c r="M558" i="1"/>
  <c r="O557" i="1" l="1"/>
  <c r="M557" i="1"/>
  <c r="M556" i="1" l="1"/>
  <c r="O556" i="1" l="1"/>
  <c r="M555" i="1"/>
  <c r="O555" i="1" l="1"/>
  <c r="M552" i="1"/>
  <c r="M554" i="1"/>
  <c r="O554" i="1" l="1"/>
  <c r="M553" i="1"/>
  <c r="O553" i="1" l="1"/>
  <c r="O552" i="1" l="1"/>
  <c r="M551" i="1"/>
  <c r="O551" i="1" l="1"/>
  <c r="O550" i="1"/>
  <c r="M550" i="1"/>
  <c r="M549" i="1" l="1"/>
  <c r="O549" i="1" l="1"/>
  <c r="M548" i="1"/>
  <c r="O548" i="1" l="1"/>
  <c r="M547" i="1"/>
  <c r="O546" i="1" l="1"/>
  <c r="M546" i="1"/>
  <c r="M545" i="1" l="1"/>
  <c r="O545" i="1" l="1"/>
  <c r="M544" i="1"/>
  <c r="O544" i="1" l="1"/>
  <c r="M543" i="1"/>
  <c r="O543" i="1" l="1"/>
  <c r="M478" i="1" l="1"/>
  <c r="M542" i="1"/>
  <c r="M541" i="1" l="1"/>
  <c r="M540" i="1" l="1"/>
  <c r="M539" i="1" l="1"/>
  <c r="M538" i="1" l="1"/>
  <c r="M537" i="1" l="1"/>
  <c r="M536" i="1" l="1"/>
  <c r="M535" i="1" l="1"/>
  <c r="M534" i="1" l="1"/>
  <c r="M533" i="1" l="1"/>
  <c r="M532" i="1" l="1"/>
  <c r="M530" i="1"/>
  <c r="M531" i="1"/>
  <c r="M529" i="1" l="1"/>
  <c r="O542" i="1" l="1"/>
  <c r="O534" i="1"/>
  <c r="O541" i="1"/>
  <c r="O539" i="1"/>
  <c r="O531" i="1"/>
  <c r="O538" i="1"/>
  <c r="O529" i="1"/>
  <c r="O532" i="1"/>
  <c r="O537" i="1"/>
  <c r="O540" i="1"/>
  <c r="O536" i="1"/>
  <c r="O533" i="1"/>
  <c r="O530" i="1"/>
  <c r="O535" i="1"/>
  <c r="M528" i="1" l="1"/>
  <c r="M527" i="1" l="1"/>
  <c r="M526" i="1" l="1"/>
  <c r="M525" i="1" l="1"/>
  <c r="O524" i="1" l="1"/>
  <c r="M524" i="1"/>
  <c r="M523" i="1" l="1"/>
  <c r="O523" i="1"/>
  <c r="O522" i="1" l="1"/>
  <c r="M522" i="1" l="1"/>
  <c r="O520" i="1" l="1"/>
  <c r="M520" i="1" l="1"/>
  <c r="M521" i="1"/>
  <c r="M519" i="1" l="1"/>
  <c r="O519" i="1"/>
  <c r="O521" i="1" l="1"/>
  <c r="O525" i="1"/>
  <c r="M518" i="1"/>
  <c r="O518" i="1"/>
  <c r="O528" i="1" l="1"/>
  <c r="M517" i="1"/>
  <c r="O512" i="1"/>
  <c r="O513" i="1"/>
  <c r="O514" i="1"/>
  <c r="O515" i="1"/>
  <c r="O516" i="1"/>
  <c r="O517" i="1"/>
  <c r="O526" i="1" l="1"/>
  <c r="O527" i="1"/>
  <c r="M516" i="1"/>
  <c r="M515" i="1" l="1"/>
  <c r="M514" i="1" l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O466" i="1"/>
  <c r="O467" i="1"/>
  <c r="O468" i="1"/>
  <c r="O469" i="1"/>
  <c r="O470" i="1"/>
  <c r="O46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7" i="1"/>
  <c r="M476" i="1"/>
  <c r="M475" i="1"/>
  <c r="M474" i="1"/>
  <c r="M473" i="1"/>
  <c r="M472" i="1"/>
  <c r="M471" i="1"/>
  <c r="M470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</calcChain>
</file>

<file path=xl/sharedStrings.xml><?xml version="1.0" encoding="utf-8"?>
<sst xmlns="http://schemas.openxmlformats.org/spreadsheetml/2006/main" count="2567" uniqueCount="191">
  <si>
    <t>19</t>
  </si>
  <si>
    <t>Iowa</t>
  </si>
  <si>
    <t>1976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</si>
  <si>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</si>
  <si>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</si>
  <si>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</si>
  <si>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</si>
  <si>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</si>
  <si>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</si>
  <si>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</si>
  <si>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</si>
  <si>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</si>
  <si>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</si>
  <si>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</si>
  <si>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</si>
  <si>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</si>
  <si>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</si>
  <si>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</si>
  <si>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</si>
  <si>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</si>
  <si>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</si>
  <si>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</si>
  <si>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</si>
  <si>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</si>
  <si>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</si>
  <si>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</si>
  <si>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</si>
  <si>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</si>
  <si>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</si>
  <si>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</si>
  <si>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</si>
  <si>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</si>
  <si>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</si>
  <si>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</si>
  <si>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</si>
  <si>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</si>
  <si>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</si>
  <si>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</si>
  <si>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</si>
  <si>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</si>
  <si>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</si>
  <si>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</si>
  <si>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</si>
  <si>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</si>
  <si>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</si>
  <si>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</si>
  <si>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</si>
  <si>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</si>
  <si>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</si>
  <si>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</si>
  <si>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</si>
  <si>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</si>
  <si>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</si>
  <si>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FIPS Code</t>
  </si>
  <si>
    <t>Year</t>
  </si>
  <si>
    <t>Month</t>
  </si>
  <si>
    <t>State</t>
  </si>
  <si>
    <t>Total Civilian Labor Force</t>
  </si>
  <si>
    <t>Civilian non-institutional Population</t>
  </si>
  <si>
    <t>% of Population</t>
  </si>
  <si>
    <t>Total employment</t>
  </si>
  <si>
    <t>Total Unemployed</t>
  </si>
  <si>
    <t>Unemployment Rate</t>
  </si>
  <si>
    <t>Year/Month</t>
  </si>
  <si>
    <t>States and selected areas:  Employment status of the civilian noninstitutional population,</t>
  </si>
  <si>
    <t>State and area</t>
  </si>
  <si>
    <t>Period</t>
  </si>
  <si>
    <t>Civilian non-institutional population</t>
  </si>
  <si>
    <t>Civilian labor force</t>
  </si>
  <si>
    <t>Total</t>
  </si>
  <si>
    <t>Percent of population</t>
  </si>
  <si>
    <t>Employment</t>
  </si>
  <si>
    <t>Unemployment</t>
  </si>
  <si>
    <t>Rate</t>
  </si>
  <si>
    <t>Labor force</t>
  </si>
  <si>
    <t>level</t>
  </si>
  <si>
    <t>rate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</si>
  <si>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</si>
  <si>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</si>
  <si>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</si>
  <si>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</si>
  <si>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</si>
  <si>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</si>
  <si>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</si>
  <si>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</si>
  <si>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</si>
  <si>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</si>
  <si>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</si>
  <si>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</si>
  <si>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</si>
  <si>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</si>
  <si>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</si>
  <si>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</si>
  <si>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</si>
  <si>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</si>
  <si>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</si>
  <si>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</si>
  <si>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</si>
  <si>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</si>
  <si>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</si>
  <si>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</si>
  <si>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</si>
  <si>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</si>
  <si>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</si>
  <si>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</si>
  <si>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</si>
  <si>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</si>
  <si>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</si>
  <si>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</si>
  <si>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</si>
  <si>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</si>
  <si>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</si>
  <si>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</si>
  <si>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</si>
  <si>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</si>
  <si>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</si>
  <si>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</si>
  <si>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</si>
  <si>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</si>
  <si>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</si>
  <si>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</si>
  <si>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</si>
  <si>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</si>
  <si>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</si>
  <si>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</si>
  <si>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</si>
  <si>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</si>
  <si>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</si>
  <si>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</si>
  <si>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</si>
  <si>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</si>
  <si>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</si>
  <si>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</si>
  <si>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</si>
  <si>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</si>
  <si>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</si>
  <si>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</si>
  <si>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</si>
  <si>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</si>
  <si>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</si>
  <si>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</si>
  <si>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</si>
  <si>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</si>
  <si>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</si>
  <si>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</si>
  <si>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</si>
  <si>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</si>
  <si>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</si>
  <si>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</si>
  <si>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</si>
  <si>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</si>
  <si>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</si>
  <si>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</si>
  <si>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</si>
  <si>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</si>
  <si>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</si>
  <si>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</si>
  <si>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</si>
  <si>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</si>
  <si>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</si>
  <si>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</si>
  <si>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</si>
  <si>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</si>
  <si>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</si>
  <si>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</si>
  <si>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Wyoming</t>
  </si>
  <si>
    <t>Most Recent Month</t>
  </si>
  <si>
    <t>Source:</t>
  </si>
  <si>
    <t>http://www.bls.gov/lau/rdscnp16.htm</t>
  </si>
  <si>
    <t>% of Population Not employed</t>
  </si>
  <si>
    <t>Historic Minimum</t>
  </si>
  <si>
    <t>2015</t>
  </si>
  <si>
    <t>2016</t>
  </si>
  <si>
    <t>Historic Maximum</t>
  </si>
  <si>
    <t>2017</t>
  </si>
  <si>
    <t>2018</t>
  </si>
  <si>
    <t>Paste in the iowa data starting with the year</t>
  </si>
  <si>
    <t>BLS release dates for the year</t>
  </si>
  <si>
    <t>State Employment and Unemployment</t>
  </si>
  <si>
    <t>2019</t>
  </si>
  <si>
    <t>Remove the (2) local codes and paste in the 51 rows for current states using the most recent month.</t>
  </si>
  <si>
    <t>2020</t>
  </si>
  <si>
    <t>2021</t>
  </si>
  <si>
    <t>2022</t>
  </si>
  <si>
    <t>Totals</t>
  </si>
  <si>
    <t>Percentage points above average</t>
  </si>
  <si>
    <t>2023</t>
  </si>
  <si>
    <t>56</t>
  </si>
  <si>
    <t>Use Seasonally Adjusted Zip File under Statewide Data</t>
  </si>
  <si>
    <t>https://www.bls.gov/schedule/2024/home.htm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</si>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</sst>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\ \ \ "/>
    <numFmt numFmtId="165" formatCode="0.0\ \ \ "/>
    <numFmt numFmtId="166" formatCode="0.0"/>
    <numFmt numFmtId="167" formatCode="0.0%"/>
    <numFmt numFmtId="168" formatCode="&quot;$&quot;#,##0.00"/>
    <numFmt numFmtId="169" formatCode="_(* #,##0_);_(* \(#,##0\);_(* &quot;-&quot;??_);_(@_)"/>
    <numFmt numFmtId="170" formatCode="0.0000000000000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centerContinuous"/>
    </xf>
    <xf numFmtId="0" fontId="1" fillId="0" borderId="0" xfId="3" applyFont="1" applyAlignment="1">
      <alignment horizontal="centerContinuous"/>
    </xf>
    <xf numFmtId="0" fontId="2" fillId="0" borderId="0" xfId="3"/>
    <xf numFmtId="0" fontId="1" fillId="0" borderId="0" xfId="3" applyFont="1"/>
    <xf numFmtId="166" fontId="2" fillId="0" borderId="0" xfId="3" applyNumberFormat="1"/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/>
    <xf numFmtId="17" fontId="6" fillId="0" borderId="0" xfId="0" applyNumberFormat="1" applyFont="1"/>
    <xf numFmtId="10" fontId="6" fillId="0" borderId="0" xfId="4" applyNumberFormat="1" applyFont="1"/>
    <xf numFmtId="164" fontId="6" fillId="0" borderId="0" xfId="0" applyNumberFormat="1" applyFont="1"/>
    <xf numFmtId="43" fontId="6" fillId="0" borderId="0" xfId="1" applyFont="1"/>
    <xf numFmtId="169" fontId="6" fillId="0" borderId="0" xfId="0" applyNumberFormat="1" applyFont="1"/>
    <xf numFmtId="0" fontId="5" fillId="0" borderId="0" xfId="2"/>
    <xf numFmtId="0" fontId="7" fillId="0" borderId="0" xfId="0" applyFont="1"/>
    <xf numFmtId="167" fontId="7" fillId="0" borderId="0" xfId="4" applyNumberFormat="1" applyFont="1"/>
    <xf numFmtId="10" fontId="7" fillId="0" borderId="0" xfId="4" applyNumberFormat="1" applyFont="1"/>
    <xf numFmtId="165" fontId="7" fillId="0" borderId="0" xfId="0" applyNumberFormat="1" applyFont="1"/>
    <xf numFmtId="0" fontId="2" fillId="2" borderId="0" xfId="3" applyFill="1"/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3" applyFont="1" applyBorder="1" applyAlignment="1">
      <alignment horizontal="center" vertical="center" wrapText="1"/>
    </xf>
    <xf numFmtId="166" fontId="1" fillId="0" borderId="0" xfId="3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165" fontId="2" fillId="0" borderId="0" xfId="3" applyNumberFormat="1"/>
    <xf numFmtId="170" fontId="2" fillId="0" borderId="0" xfId="3" applyNumberFormat="1"/>
    <xf numFmtId="164" fontId="2" fillId="0" borderId="0" xfId="3" applyNumberFormat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64" fontId="7" fillId="0" borderId="0" xfId="0" applyNumberFormat="1" applyFont="1"/>
    <xf numFmtId="166" fontId="1" fillId="0" borderId="0" xfId="3" applyNumberFormat="1" applyFont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" fillId="0" borderId="0" xfId="3" applyFont="1" applyBorder="1" applyAlignment="1">
      <alignment horizontal="center" vertical="center"/>
    </xf>
    <xf numFmtId="168" fontId="1" fillId="0" borderId="0" xfId="3" applyNumberFormat="1" applyFont="1" applyBorder="1" applyAlignment="1">
      <alignment horizontal="center" vertical="center"/>
    </xf>
  </cellXfs>
  <cellStyles count="7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3" xfId="6" xr:uid="{00000000-0005-0000-0000-000033000000}"/>
    <cellStyle name="Percent" xfId="4" builtinId="5"/>
    <cellStyle name="Percent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Iowa Employment-Population Ratio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961351706036744"/>
          <c:y val="0.14862277631962673"/>
          <c:w val="0.82509426946631659"/>
          <c:h val="0.66951771653543302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'IA Emp-Pop Ratio'!$A$2:$A$580</c:f>
              <c:numCache>
                <c:formatCode>mmm\-yy</c:formatCode>
                <c:ptCount val="579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numCache>
            </c:numRef>
          </c:cat>
          <c:val>
            <c:numRef>
              <c:f>'IA Emp-Pop Ratio'!$J$2:$J$580</c:f>
              <c:numCache>
                <c:formatCode>0.0\ \ \ </c:formatCode>
                <c:ptCount val="579"/>
                <c:pt idx="0">
                  <c:v>61.6</c:v>
                </c:pt>
                <c:pt idx="1">
                  <c:v>61.5</c:v>
                </c:pt>
                <c:pt idx="2">
                  <c:v>61.4</c:v>
                </c:pt>
                <c:pt idx="3">
                  <c:v>61.4</c:v>
                </c:pt>
                <c:pt idx="4">
                  <c:v>61.5</c:v>
                </c:pt>
                <c:pt idx="5">
                  <c:v>61.6</c:v>
                </c:pt>
                <c:pt idx="6">
                  <c:v>61.6</c:v>
                </c:pt>
                <c:pt idx="7">
                  <c:v>61.7</c:v>
                </c:pt>
                <c:pt idx="8">
                  <c:v>61.8</c:v>
                </c:pt>
                <c:pt idx="9">
                  <c:v>61.9</c:v>
                </c:pt>
                <c:pt idx="10">
                  <c:v>62.1</c:v>
                </c:pt>
                <c:pt idx="11">
                  <c:v>62.3</c:v>
                </c:pt>
                <c:pt idx="12">
                  <c:v>62.5</c:v>
                </c:pt>
                <c:pt idx="13">
                  <c:v>62.7</c:v>
                </c:pt>
                <c:pt idx="14">
                  <c:v>62.8</c:v>
                </c:pt>
                <c:pt idx="15">
                  <c:v>62.9</c:v>
                </c:pt>
                <c:pt idx="16">
                  <c:v>62.9</c:v>
                </c:pt>
                <c:pt idx="17">
                  <c:v>63</c:v>
                </c:pt>
                <c:pt idx="18">
                  <c:v>63</c:v>
                </c:pt>
                <c:pt idx="19">
                  <c:v>63.2</c:v>
                </c:pt>
                <c:pt idx="20">
                  <c:v>63.4</c:v>
                </c:pt>
                <c:pt idx="21">
                  <c:v>63.5</c:v>
                </c:pt>
                <c:pt idx="22">
                  <c:v>63.5</c:v>
                </c:pt>
                <c:pt idx="23">
                  <c:v>63.5</c:v>
                </c:pt>
                <c:pt idx="24">
                  <c:v>63.5</c:v>
                </c:pt>
                <c:pt idx="25">
                  <c:v>63.4</c:v>
                </c:pt>
                <c:pt idx="26">
                  <c:v>63.5</c:v>
                </c:pt>
                <c:pt idx="27">
                  <c:v>63.7</c:v>
                </c:pt>
                <c:pt idx="28">
                  <c:v>64</c:v>
                </c:pt>
                <c:pt idx="29">
                  <c:v>64.2</c:v>
                </c:pt>
                <c:pt idx="30">
                  <c:v>64.400000000000006</c:v>
                </c:pt>
                <c:pt idx="31">
                  <c:v>64.400000000000006</c:v>
                </c:pt>
                <c:pt idx="32">
                  <c:v>64.3</c:v>
                </c:pt>
                <c:pt idx="33">
                  <c:v>64.099999999999994</c:v>
                </c:pt>
                <c:pt idx="34">
                  <c:v>63.8</c:v>
                </c:pt>
                <c:pt idx="35">
                  <c:v>63.6</c:v>
                </c:pt>
                <c:pt idx="36">
                  <c:v>63.5</c:v>
                </c:pt>
                <c:pt idx="37">
                  <c:v>63.4</c:v>
                </c:pt>
                <c:pt idx="38">
                  <c:v>63.4</c:v>
                </c:pt>
                <c:pt idx="39">
                  <c:v>63.4</c:v>
                </c:pt>
                <c:pt idx="40">
                  <c:v>63.5</c:v>
                </c:pt>
                <c:pt idx="41">
                  <c:v>63.5</c:v>
                </c:pt>
                <c:pt idx="42">
                  <c:v>63.6</c:v>
                </c:pt>
                <c:pt idx="43">
                  <c:v>63.7</c:v>
                </c:pt>
                <c:pt idx="44">
                  <c:v>63.8</c:v>
                </c:pt>
                <c:pt idx="45">
                  <c:v>63.9</c:v>
                </c:pt>
                <c:pt idx="46">
                  <c:v>64</c:v>
                </c:pt>
                <c:pt idx="47">
                  <c:v>64.2</c:v>
                </c:pt>
                <c:pt idx="48">
                  <c:v>64.2</c:v>
                </c:pt>
                <c:pt idx="49">
                  <c:v>64.099999999999994</c:v>
                </c:pt>
                <c:pt idx="50">
                  <c:v>63.8</c:v>
                </c:pt>
                <c:pt idx="51">
                  <c:v>63.4</c:v>
                </c:pt>
                <c:pt idx="52">
                  <c:v>62.8</c:v>
                </c:pt>
                <c:pt idx="53">
                  <c:v>62.2</c:v>
                </c:pt>
                <c:pt idx="54">
                  <c:v>61.7</c:v>
                </c:pt>
                <c:pt idx="55">
                  <c:v>61.4</c:v>
                </c:pt>
                <c:pt idx="56">
                  <c:v>61.3</c:v>
                </c:pt>
                <c:pt idx="57">
                  <c:v>61.4</c:v>
                </c:pt>
                <c:pt idx="58">
                  <c:v>61.6</c:v>
                </c:pt>
                <c:pt idx="59">
                  <c:v>61.8</c:v>
                </c:pt>
                <c:pt idx="60">
                  <c:v>62.1</c:v>
                </c:pt>
                <c:pt idx="61">
                  <c:v>62.2</c:v>
                </c:pt>
                <c:pt idx="62">
                  <c:v>62.3</c:v>
                </c:pt>
                <c:pt idx="63">
                  <c:v>62.3</c:v>
                </c:pt>
                <c:pt idx="64">
                  <c:v>62.2</c:v>
                </c:pt>
                <c:pt idx="65">
                  <c:v>62</c:v>
                </c:pt>
                <c:pt idx="66">
                  <c:v>61.9</c:v>
                </c:pt>
                <c:pt idx="67">
                  <c:v>61.8</c:v>
                </c:pt>
                <c:pt idx="68">
                  <c:v>61.6</c:v>
                </c:pt>
                <c:pt idx="69">
                  <c:v>61.4</c:v>
                </c:pt>
                <c:pt idx="70">
                  <c:v>61.1</c:v>
                </c:pt>
                <c:pt idx="71">
                  <c:v>60.8</c:v>
                </c:pt>
                <c:pt idx="72">
                  <c:v>60.5</c:v>
                </c:pt>
                <c:pt idx="73">
                  <c:v>60.3</c:v>
                </c:pt>
                <c:pt idx="74">
                  <c:v>60.2</c:v>
                </c:pt>
                <c:pt idx="75">
                  <c:v>60.1</c:v>
                </c:pt>
                <c:pt idx="76">
                  <c:v>60.1</c:v>
                </c:pt>
                <c:pt idx="77">
                  <c:v>60.2</c:v>
                </c:pt>
                <c:pt idx="78">
                  <c:v>60.2</c:v>
                </c:pt>
                <c:pt idx="79">
                  <c:v>60.2</c:v>
                </c:pt>
                <c:pt idx="80">
                  <c:v>60</c:v>
                </c:pt>
                <c:pt idx="81">
                  <c:v>59.9</c:v>
                </c:pt>
                <c:pt idx="82">
                  <c:v>59.7</c:v>
                </c:pt>
                <c:pt idx="83">
                  <c:v>59.5</c:v>
                </c:pt>
                <c:pt idx="84">
                  <c:v>59.4</c:v>
                </c:pt>
                <c:pt idx="85">
                  <c:v>59.3</c:v>
                </c:pt>
                <c:pt idx="86">
                  <c:v>59.3</c:v>
                </c:pt>
                <c:pt idx="87">
                  <c:v>59.5</c:v>
                </c:pt>
                <c:pt idx="88">
                  <c:v>59.7</c:v>
                </c:pt>
                <c:pt idx="89">
                  <c:v>60</c:v>
                </c:pt>
                <c:pt idx="90">
                  <c:v>60.4</c:v>
                </c:pt>
                <c:pt idx="91">
                  <c:v>60.7</c:v>
                </c:pt>
                <c:pt idx="92">
                  <c:v>61</c:v>
                </c:pt>
                <c:pt idx="93">
                  <c:v>61.2</c:v>
                </c:pt>
                <c:pt idx="94">
                  <c:v>61.3</c:v>
                </c:pt>
                <c:pt idx="95">
                  <c:v>61.3</c:v>
                </c:pt>
                <c:pt idx="96">
                  <c:v>61.3</c:v>
                </c:pt>
                <c:pt idx="97">
                  <c:v>61.3</c:v>
                </c:pt>
                <c:pt idx="98">
                  <c:v>61.3</c:v>
                </c:pt>
                <c:pt idx="99">
                  <c:v>61.3</c:v>
                </c:pt>
                <c:pt idx="100">
                  <c:v>61.3</c:v>
                </c:pt>
                <c:pt idx="101">
                  <c:v>61.3</c:v>
                </c:pt>
                <c:pt idx="102">
                  <c:v>61.2</c:v>
                </c:pt>
                <c:pt idx="103">
                  <c:v>61.2</c:v>
                </c:pt>
                <c:pt idx="104">
                  <c:v>61.1</c:v>
                </c:pt>
                <c:pt idx="105">
                  <c:v>61</c:v>
                </c:pt>
                <c:pt idx="106">
                  <c:v>61</c:v>
                </c:pt>
                <c:pt idx="107">
                  <c:v>60.9</c:v>
                </c:pt>
                <c:pt idx="108">
                  <c:v>61</c:v>
                </c:pt>
                <c:pt idx="109">
                  <c:v>61.1</c:v>
                </c:pt>
                <c:pt idx="110">
                  <c:v>61.1</c:v>
                </c:pt>
                <c:pt idx="111">
                  <c:v>61.2</c:v>
                </c:pt>
                <c:pt idx="112">
                  <c:v>61.2</c:v>
                </c:pt>
                <c:pt idx="113">
                  <c:v>61.2</c:v>
                </c:pt>
                <c:pt idx="114">
                  <c:v>61.3</c:v>
                </c:pt>
                <c:pt idx="115">
                  <c:v>61.3</c:v>
                </c:pt>
                <c:pt idx="116">
                  <c:v>61.5</c:v>
                </c:pt>
                <c:pt idx="117">
                  <c:v>61.6</c:v>
                </c:pt>
                <c:pt idx="118">
                  <c:v>61.8</c:v>
                </c:pt>
                <c:pt idx="119">
                  <c:v>62</c:v>
                </c:pt>
                <c:pt idx="120">
                  <c:v>62.1</c:v>
                </c:pt>
                <c:pt idx="121">
                  <c:v>62.3</c:v>
                </c:pt>
                <c:pt idx="122">
                  <c:v>62.4</c:v>
                </c:pt>
                <c:pt idx="123">
                  <c:v>62.5</c:v>
                </c:pt>
                <c:pt idx="124">
                  <c:v>62.6</c:v>
                </c:pt>
                <c:pt idx="125">
                  <c:v>62.8</c:v>
                </c:pt>
                <c:pt idx="126">
                  <c:v>62.9</c:v>
                </c:pt>
                <c:pt idx="127">
                  <c:v>63.1</c:v>
                </c:pt>
                <c:pt idx="128">
                  <c:v>63.2</c:v>
                </c:pt>
                <c:pt idx="129">
                  <c:v>63.4</c:v>
                </c:pt>
                <c:pt idx="130">
                  <c:v>63.6</c:v>
                </c:pt>
                <c:pt idx="131">
                  <c:v>63.8</c:v>
                </c:pt>
                <c:pt idx="132">
                  <c:v>64</c:v>
                </c:pt>
                <c:pt idx="133">
                  <c:v>64.099999999999994</c:v>
                </c:pt>
                <c:pt idx="134">
                  <c:v>64.3</c:v>
                </c:pt>
                <c:pt idx="135">
                  <c:v>64.3</c:v>
                </c:pt>
                <c:pt idx="136">
                  <c:v>64.400000000000006</c:v>
                </c:pt>
                <c:pt idx="137">
                  <c:v>64.400000000000006</c:v>
                </c:pt>
                <c:pt idx="138">
                  <c:v>64.5</c:v>
                </c:pt>
                <c:pt idx="139">
                  <c:v>64.599999999999994</c:v>
                </c:pt>
                <c:pt idx="140">
                  <c:v>64.7</c:v>
                </c:pt>
                <c:pt idx="141">
                  <c:v>64.8</c:v>
                </c:pt>
                <c:pt idx="142">
                  <c:v>65</c:v>
                </c:pt>
                <c:pt idx="143">
                  <c:v>65.099999999999994</c:v>
                </c:pt>
                <c:pt idx="144">
                  <c:v>65.3</c:v>
                </c:pt>
                <c:pt idx="145">
                  <c:v>65.5</c:v>
                </c:pt>
                <c:pt idx="146">
                  <c:v>65.599999999999994</c:v>
                </c:pt>
                <c:pt idx="147">
                  <c:v>65.8</c:v>
                </c:pt>
                <c:pt idx="148">
                  <c:v>65.900000000000006</c:v>
                </c:pt>
                <c:pt idx="149">
                  <c:v>66</c:v>
                </c:pt>
                <c:pt idx="150">
                  <c:v>66.099999999999994</c:v>
                </c:pt>
                <c:pt idx="151">
                  <c:v>66.3</c:v>
                </c:pt>
                <c:pt idx="152">
                  <c:v>66.400000000000006</c:v>
                </c:pt>
                <c:pt idx="153">
                  <c:v>66.599999999999994</c:v>
                </c:pt>
                <c:pt idx="154">
                  <c:v>66.8</c:v>
                </c:pt>
                <c:pt idx="155">
                  <c:v>66.900000000000006</c:v>
                </c:pt>
                <c:pt idx="156">
                  <c:v>67</c:v>
                </c:pt>
                <c:pt idx="157">
                  <c:v>67</c:v>
                </c:pt>
                <c:pt idx="158">
                  <c:v>66.900000000000006</c:v>
                </c:pt>
                <c:pt idx="159">
                  <c:v>66.900000000000006</c:v>
                </c:pt>
                <c:pt idx="160">
                  <c:v>66.8</c:v>
                </c:pt>
                <c:pt idx="161">
                  <c:v>66.7</c:v>
                </c:pt>
                <c:pt idx="162">
                  <c:v>66.7</c:v>
                </c:pt>
                <c:pt idx="163">
                  <c:v>66.599999999999994</c:v>
                </c:pt>
                <c:pt idx="164">
                  <c:v>66.599999999999994</c:v>
                </c:pt>
                <c:pt idx="165">
                  <c:v>66.5</c:v>
                </c:pt>
                <c:pt idx="166">
                  <c:v>66.599999999999994</c:v>
                </c:pt>
                <c:pt idx="167">
                  <c:v>66.599999999999994</c:v>
                </c:pt>
                <c:pt idx="168">
                  <c:v>67.2</c:v>
                </c:pt>
                <c:pt idx="169">
                  <c:v>66.599999999999994</c:v>
                </c:pt>
                <c:pt idx="170">
                  <c:v>66.400000000000006</c:v>
                </c:pt>
                <c:pt idx="171">
                  <c:v>66.400000000000006</c:v>
                </c:pt>
                <c:pt idx="172">
                  <c:v>66.3</c:v>
                </c:pt>
                <c:pt idx="173">
                  <c:v>66.400000000000006</c:v>
                </c:pt>
                <c:pt idx="174">
                  <c:v>66.400000000000006</c:v>
                </c:pt>
                <c:pt idx="175">
                  <c:v>66.5</c:v>
                </c:pt>
                <c:pt idx="176">
                  <c:v>66.5</c:v>
                </c:pt>
                <c:pt idx="177">
                  <c:v>66.5</c:v>
                </c:pt>
                <c:pt idx="178">
                  <c:v>66.400000000000006</c:v>
                </c:pt>
                <c:pt idx="179">
                  <c:v>66.3</c:v>
                </c:pt>
                <c:pt idx="180">
                  <c:v>66.3</c:v>
                </c:pt>
                <c:pt idx="181">
                  <c:v>66.3</c:v>
                </c:pt>
                <c:pt idx="182">
                  <c:v>66.400000000000006</c:v>
                </c:pt>
                <c:pt idx="183">
                  <c:v>66.5</c:v>
                </c:pt>
                <c:pt idx="184">
                  <c:v>66.599999999999994</c:v>
                </c:pt>
                <c:pt idx="185">
                  <c:v>66.7</c:v>
                </c:pt>
                <c:pt idx="186">
                  <c:v>66.8</c:v>
                </c:pt>
                <c:pt idx="187">
                  <c:v>66.7</c:v>
                </c:pt>
                <c:pt idx="188">
                  <c:v>66.7</c:v>
                </c:pt>
                <c:pt idx="189">
                  <c:v>66.599999999999994</c:v>
                </c:pt>
                <c:pt idx="190">
                  <c:v>66.900000000000006</c:v>
                </c:pt>
                <c:pt idx="191">
                  <c:v>67.2</c:v>
                </c:pt>
                <c:pt idx="192">
                  <c:v>67.5</c:v>
                </c:pt>
                <c:pt idx="193">
                  <c:v>67.8</c:v>
                </c:pt>
                <c:pt idx="194">
                  <c:v>68.2</c:v>
                </c:pt>
                <c:pt idx="195">
                  <c:v>68.5</c:v>
                </c:pt>
                <c:pt idx="196">
                  <c:v>68.599999999999994</c:v>
                </c:pt>
                <c:pt idx="197">
                  <c:v>69</c:v>
                </c:pt>
                <c:pt idx="198">
                  <c:v>68.900000000000006</c:v>
                </c:pt>
                <c:pt idx="199">
                  <c:v>68.8</c:v>
                </c:pt>
                <c:pt idx="200">
                  <c:v>68.8</c:v>
                </c:pt>
                <c:pt idx="201">
                  <c:v>68.8</c:v>
                </c:pt>
                <c:pt idx="202">
                  <c:v>68.900000000000006</c:v>
                </c:pt>
                <c:pt idx="203">
                  <c:v>68.900000000000006</c:v>
                </c:pt>
                <c:pt idx="204">
                  <c:v>69</c:v>
                </c:pt>
                <c:pt idx="205">
                  <c:v>69.099999999999994</c:v>
                </c:pt>
                <c:pt idx="206">
                  <c:v>69.2</c:v>
                </c:pt>
                <c:pt idx="207">
                  <c:v>69.400000000000006</c:v>
                </c:pt>
                <c:pt idx="208">
                  <c:v>69.5</c:v>
                </c:pt>
                <c:pt idx="209">
                  <c:v>69.7</c:v>
                </c:pt>
                <c:pt idx="210">
                  <c:v>69.8</c:v>
                </c:pt>
                <c:pt idx="211">
                  <c:v>69.900000000000006</c:v>
                </c:pt>
                <c:pt idx="212">
                  <c:v>69.900000000000006</c:v>
                </c:pt>
                <c:pt idx="213">
                  <c:v>69.900000000000006</c:v>
                </c:pt>
                <c:pt idx="214">
                  <c:v>69.900000000000006</c:v>
                </c:pt>
                <c:pt idx="215">
                  <c:v>69.900000000000006</c:v>
                </c:pt>
                <c:pt idx="216">
                  <c:v>69.900000000000006</c:v>
                </c:pt>
                <c:pt idx="217">
                  <c:v>69.900000000000006</c:v>
                </c:pt>
                <c:pt idx="218">
                  <c:v>70</c:v>
                </c:pt>
                <c:pt idx="219">
                  <c:v>70.099999999999994</c:v>
                </c:pt>
                <c:pt idx="220">
                  <c:v>70.2</c:v>
                </c:pt>
                <c:pt idx="221">
                  <c:v>70.400000000000006</c:v>
                </c:pt>
                <c:pt idx="222">
                  <c:v>70.5</c:v>
                </c:pt>
                <c:pt idx="223">
                  <c:v>70.5</c:v>
                </c:pt>
                <c:pt idx="224">
                  <c:v>70.5</c:v>
                </c:pt>
                <c:pt idx="225">
                  <c:v>70.599999999999994</c:v>
                </c:pt>
                <c:pt idx="226">
                  <c:v>70.599999999999994</c:v>
                </c:pt>
                <c:pt idx="227">
                  <c:v>70.7</c:v>
                </c:pt>
                <c:pt idx="228">
                  <c:v>70.7</c:v>
                </c:pt>
                <c:pt idx="229">
                  <c:v>70.7</c:v>
                </c:pt>
                <c:pt idx="230">
                  <c:v>70.5</c:v>
                </c:pt>
                <c:pt idx="231">
                  <c:v>70.3</c:v>
                </c:pt>
                <c:pt idx="232">
                  <c:v>70.2</c:v>
                </c:pt>
                <c:pt idx="233">
                  <c:v>70.099999999999994</c:v>
                </c:pt>
                <c:pt idx="234">
                  <c:v>70.099999999999994</c:v>
                </c:pt>
                <c:pt idx="235">
                  <c:v>70.2</c:v>
                </c:pt>
                <c:pt idx="236">
                  <c:v>70.3</c:v>
                </c:pt>
                <c:pt idx="237">
                  <c:v>70.5</c:v>
                </c:pt>
                <c:pt idx="238">
                  <c:v>70.5</c:v>
                </c:pt>
                <c:pt idx="239">
                  <c:v>70.599999999999994</c:v>
                </c:pt>
                <c:pt idx="240">
                  <c:v>70.599999999999994</c:v>
                </c:pt>
                <c:pt idx="241">
                  <c:v>70.7</c:v>
                </c:pt>
                <c:pt idx="242">
                  <c:v>70.8</c:v>
                </c:pt>
                <c:pt idx="243">
                  <c:v>70.8</c:v>
                </c:pt>
                <c:pt idx="244">
                  <c:v>70.8</c:v>
                </c:pt>
                <c:pt idx="245">
                  <c:v>70.900000000000006</c:v>
                </c:pt>
                <c:pt idx="246">
                  <c:v>70.900000000000006</c:v>
                </c:pt>
                <c:pt idx="247">
                  <c:v>70.900000000000006</c:v>
                </c:pt>
                <c:pt idx="248">
                  <c:v>70.900000000000006</c:v>
                </c:pt>
                <c:pt idx="249">
                  <c:v>70.8</c:v>
                </c:pt>
                <c:pt idx="250">
                  <c:v>70.7</c:v>
                </c:pt>
                <c:pt idx="251">
                  <c:v>70.599999999999994</c:v>
                </c:pt>
                <c:pt idx="252">
                  <c:v>70.5</c:v>
                </c:pt>
                <c:pt idx="253">
                  <c:v>70.400000000000006</c:v>
                </c:pt>
                <c:pt idx="254">
                  <c:v>70.400000000000006</c:v>
                </c:pt>
                <c:pt idx="255">
                  <c:v>70.5</c:v>
                </c:pt>
                <c:pt idx="256">
                  <c:v>70.5</c:v>
                </c:pt>
                <c:pt idx="257">
                  <c:v>70.5</c:v>
                </c:pt>
                <c:pt idx="258">
                  <c:v>70.400000000000006</c:v>
                </c:pt>
                <c:pt idx="259">
                  <c:v>70.3</c:v>
                </c:pt>
                <c:pt idx="260">
                  <c:v>70.2</c:v>
                </c:pt>
                <c:pt idx="261">
                  <c:v>70.2</c:v>
                </c:pt>
                <c:pt idx="262">
                  <c:v>70.2</c:v>
                </c:pt>
                <c:pt idx="263">
                  <c:v>70.2</c:v>
                </c:pt>
                <c:pt idx="264">
                  <c:v>70.099999999999994</c:v>
                </c:pt>
                <c:pt idx="265">
                  <c:v>70.099999999999994</c:v>
                </c:pt>
                <c:pt idx="266">
                  <c:v>70.099999999999994</c:v>
                </c:pt>
                <c:pt idx="267">
                  <c:v>70</c:v>
                </c:pt>
                <c:pt idx="268">
                  <c:v>70</c:v>
                </c:pt>
                <c:pt idx="269">
                  <c:v>70</c:v>
                </c:pt>
                <c:pt idx="270">
                  <c:v>69.900000000000006</c:v>
                </c:pt>
                <c:pt idx="271">
                  <c:v>70</c:v>
                </c:pt>
                <c:pt idx="272">
                  <c:v>69.900000000000006</c:v>
                </c:pt>
                <c:pt idx="273">
                  <c:v>69.900000000000006</c:v>
                </c:pt>
                <c:pt idx="274">
                  <c:v>69.900000000000006</c:v>
                </c:pt>
                <c:pt idx="275">
                  <c:v>69.8</c:v>
                </c:pt>
                <c:pt idx="276">
                  <c:v>69.8</c:v>
                </c:pt>
                <c:pt idx="277">
                  <c:v>69.900000000000006</c:v>
                </c:pt>
                <c:pt idx="278">
                  <c:v>69.900000000000006</c:v>
                </c:pt>
                <c:pt idx="279">
                  <c:v>69.900000000000006</c:v>
                </c:pt>
                <c:pt idx="280">
                  <c:v>69.900000000000006</c:v>
                </c:pt>
                <c:pt idx="281">
                  <c:v>69.900000000000006</c:v>
                </c:pt>
                <c:pt idx="282">
                  <c:v>69.7</c:v>
                </c:pt>
                <c:pt idx="283">
                  <c:v>69.599999999999994</c:v>
                </c:pt>
                <c:pt idx="284">
                  <c:v>69.599999999999994</c:v>
                </c:pt>
                <c:pt idx="285">
                  <c:v>69.5</c:v>
                </c:pt>
                <c:pt idx="286">
                  <c:v>69.599999999999994</c:v>
                </c:pt>
                <c:pt idx="287">
                  <c:v>69.599999999999994</c:v>
                </c:pt>
                <c:pt idx="288">
                  <c:v>69.7</c:v>
                </c:pt>
                <c:pt idx="289">
                  <c:v>69.7</c:v>
                </c:pt>
                <c:pt idx="290">
                  <c:v>69.599999999999994</c:v>
                </c:pt>
                <c:pt idx="291">
                  <c:v>69.5</c:v>
                </c:pt>
                <c:pt idx="292">
                  <c:v>69.400000000000006</c:v>
                </c:pt>
                <c:pt idx="293">
                  <c:v>69.3</c:v>
                </c:pt>
                <c:pt idx="294">
                  <c:v>69.3</c:v>
                </c:pt>
                <c:pt idx="295">
                  <c:v>69.3</c:v>
                </c:pt>
                <c:pt idx="296">
                  <c:v>69.400000000000006</c:v>
                </c:pt>
                <c:pt idx="297">
                  <c:v>69.5</c:v>
                </c:pt>
                <c:pt idx="298">
                  <c:v>69.599999999999994</c:v>
                </c:pt>
                <c:pt idx="299">
                  <c:v>69.599999999999994</c:v>
                </c:pt>
                <c:pt idx="300">
                  <c:v>69.7</c:v>
                </c:pt>
                <c:pt idx="301">
                  <c:v>69.7</c:v>
                </c:pt>
                <c:pt idx="302">
                  <c:v>69.7</c:v>
                </c:pt>
                <c:pt idx="303">
                  <c:v>69.599999999999994</c:v>
                </c:pt>
                <c:pt idx="304">
                  <c:v>69.599999999999994</c:v>
                </c:pt>
                <c:pt idx="305">
                  <c:v>69.599999999999994</c:v>
                </c:pt>
                <c:pt idx="306">
                  <c:v>69.599999999999994</c:v>
                </c:pt>
                <c:pt idx="307">
                  <c:v>69.5</c:v>
                </c:pt>
                <c:pt idx="308">
                  <c:v>69.400000000000006</c:v>
                </c:pt>
                <c:pt idx="309">
                  <c:v>69.3</c:v>
                </c:pt>
                <c:pt idx="310">
                  <c:v>69.2</c:v>
                </c:pt>
                <c:pt idx="311">
                  <c:v>69.2</c:v>
                </c:pt>
                <c:pt idx="312">
                  <c:v>69.3</c:v>
                </c:pt>
                <c:pt idx="313">
                  <c:v>69.400000000000006</c:v>
                </c:pt>
                <c:pt idx="314">
                  <c:v>69.599999999999994</c:v>
                </c:pt>
                <c:pt idx="315">
                  <c:v>69.7</c:v>
                </c:pt>
                <c:pt idx="316">
                  <c:v>69.8</c:v>
                </c:pt>
                <c:pt idx="317">
                  <c:v>69.900000000000006</c:v>
                </c:pt>
                <c:pt idx="318">
                  <c:v>69.900000000000006</c:v>
                </c:pt>
                <c:pt idx="319">
                  <c:v>69.8</c:v>
                </c:pt>
                <c:pt idx="320">
                  <c:v>69.7</c:v>
                </c:pt>
                <c:pt idx="321">
                  <c:v>69.599999999999994</c:v>
                </c:pt>
                <c:pt idx="322">
                  <c:v>69.400000000000006</c:v>
                </c:pt>
                <c:pt idx="323">
                  <c:v>69.2</c:v>
                </c:pt>
                <c:pt idx="324">
                  <c:v>69</c:v>
                </c:pt>
                <c:pt idx="325">
                  <c:v>68.8</c:v>
                </c:pt>
                <c:pt idx="326">
                  <c:v>68.5</c:v>
                </c:pt>
                <c:pt idx="327">
                  <c:v>68.3</c:v>
                </c:pt>
                <c:pt idx="328">
                  <c:v>68.099999999999994</c:v>
                </c:pt>
                <c:pt idx="329">
                  <c:v>67.900000000000006</c:v>
                </c:pt>
                <c:pt idx="330">
                  <c:v>67.8</c:v>
                </c:pt>
                <c:pt idx="331">
                  <c:v>67.8</c:v>
                </c:pt>
                <c:pt idx="332">
                  <c:v>67.900000000000006</c:v>
                </c:pt>
                <c:pt idx="333">
                  <c:v>68</c:v>
                </c:pt>
                <c:pt idx="334">
                  <c:v>68</c:v>
                </c:pt>
                <c:pt idx="335">
                  <c:v>68</c:v>
                </c:pt>
                <c:pt idx="336">
                  <c:v>68</c:v>
                </c:pt>
                <c:pt idx="337">
                  <c:v>67.900000000000006</c:v>
                </c:pt>
                <c:pt idx="338">
                  <c:v>67.900000000000006</c:v>
                </c:pt>
                <c:pt idx="339">
                  <c:v>67.8</c:v>
                </c:pt>
                <c:pt idx="340">
                  <c:v>67.8</c:v>
                </c:pt>
                <c:pt idx="341">
                  <c:v>67.8</c:v>
                </c:pt>
                <c:pt idx="342">
                  <c:v>67.8</c:v>
                </c:pt>
                <c:pt idx="343">
                  <c:v>67.8</c:v>
                </c:pt>
                <c:pt idx="344">
                  <c:v>67.7</c:v>
                </c:pt>
                <c:pt idx="345">
                  <c:v>67.7</c:v>
                </c:pt>
                <c:pt idx="346">
                  <c:v>67.7</c:v>
                </c:pt>
                <c:pt idx="347">
                  <c:v>67.8</c:v>
                </c:pt>
                <c:pt idx="348">
                  <c:v>67.900000000000006</c:v>
                </c:pt>
                <c:pt idx="349">
                  <c:v>68</c:v>
                </c:pt>
                <c:pt idx="350">
                  <c:v>68.2</c:v>
                </c:pt>
                <c:pt idx="351">
                  <c:v>68.3</c:v>
                </c:pt>
                <c:pt idx="352">
                  <c:v>68.5</c:v>
                </c:pt>
                <c:pt idx="353">
                  <c:v>68.599999999999994</c:v>
                </c:pt>
                <c:pt idx="354">
                  <c:v>68.7</c:v>
                </c:pt>
                <c:pt idx="355">
                  <c:v>68.7</c:v>
                </c:pt>
                <c:pt idx="356">
                  <c:v>68.8</c:v>
                </c:pt>
                <c:pt idx="357">
                  <c:v>68.7</c:v>
                </c:pt>
                <c:pt idx="358">
                  <c:v>68.8</c:v>
                </c:pt>
                <c:pt idx="359">
                  <c:v>68.900000000000006</c:v>
                </c:pt>
                <c:pt idx="360">
                  <c:v>69.099999999999994</c:v>
                </c:pt>
                <c:pt idx="361">
                  <c:v>69.3</c:v>
                </c:pt>
                <c:pt idx="362">
                  <c:v>69.5</c:v>
                </c:pt>
                <c:pt idx="363">
                  <c:v>69.599999999999994</c:v>
                </c:pt>
                <c:pt idx="364">
                  <c:v>69.7</c:v>
                </c:pt>
                <c:pt idx="365">
                  <c:v>69.7</c:v>
                </c:pt>
                <c:pt idx="366">
                  <c:v>69.7</c:v>
                </c:pt>
                <c:pt idx="367">
                  <c:v>69.7</c:v>
                </c:pt>
                <c:pt idx="368">
                  <c:v>69.7</c:v>
                </c:pt>
                <c:pt idx="369">
                  <c:v>69.8</c:v>
                </c:pt>
                <c:pt idx="370">
                  <c:v>69.8</c:v>
                </c:pt>
                <c:pt idx="371">
                  <c:v>69.8</c:v>
                </c:pt>
                <c:pt idx="372">
                  <c:v>69.7</c:v>
                </c:pt>
                <c:pt idx="373">
                  <c:v>69.599999999999994</c:v>
                </c:pt>
                <c:pt idx="374">
                  <c:v>69.5</c:v>
                </c:pt>
                <c:pt idx="375">
                  <c:v>69.400000000000006</c:v>
                </c:pt>
                <c:pt idx="376">
                  <c:v>69.3</c:v>
                </c:pt>
                <c:pt idx="377">
                  <c:v>69.3</c:v>
                </c:pt>
                <c:pt idx="378">
                  <c:v>69.3</c:v>
                </c:pt>
                <c:pt idx="379">
                  <c:v>69.3</c:v>
                </c:pt>
                <c:pt idx="380">
                  <c:v>69.3</c:v>
                </c:pt>
                <c:pt idx="381">
                  <c:v>69.400000000000006</c:v>
                </c:pt>
                <c:pt idx="382">
                  <c:v>69.5</c:v>
                </c:pt>
                <c:pt idx="383">
                  <c:v>69.5</c:v>
                </c:pt>
                <c:pt idx="384">
                  <c:v>69.599999999999994</c:v>
                </c:pt>
                <c:pt idx="385">
                  <c:v>69.599999999999994</c:v>
                </c:pt>
                <c:pt idx="386">
                  <c:v>69.599999999999994</c:v>
                </c:pt>
                <c:pt idx="387">
                  <c:v>69.599999999999994</c:v>
                </c:pt>
                <c:pt idx="388">
                  <c:v>69.599999999999994</c:v>
                </c:pt>
                <c:pt idx="389">
                  <c:v>69.599999999999994</c:v>
                </c:pt>
                <c:pt idx="390">
                  <c:v>69.599999999999994</c:v>
                </c:pt>
                <c:pt idx="391">
                  <c:v>69.599999999999994</c:v>
                </c:pt>
                <c:pt idx="392">
                  <c:v>69.599999999999994</c:v>
                </c:pt>
                <c:pt idx="393">
                  <c:v>69.400000000000006</c:v>
                </c:pt>
                <c:pt idx="394">
                  <c:v>69.2</c:v>
                </c:pt>
                <c:pt idx="395">
                  <c:v>68.900000000000006</c:v>
                </c:pt>
                <c:pt idx="396">
                  <c:v>68.5</c:v>
                </c:pt>
                <c:pt idx="397">
                  <c:v>68.099999999999994</c:v>
                </c:pt>
                <c:pt idx="398">
                  <c:v>67.8</c:v>
                </c:pt>
                <c:pt idx="399">
                  <c:v>67.5</c:v>
                </c:pt>
                <c:pt idx="400">
                  <c:v>67.400000000000006</c:v>
                </c:pt>
                <c:pt idx="401">
                  <c:v>67.2</c:v>
                </c:pt>
                <c:pt idx="402">
                  <c:v>67.099999999999994</c:v>
                </c:pt>
                <c:pt idx="403">
                  <c:v>67</c:v>
                </c:pt>
                <c:pt idx="404">
                  <c:v>66.900000000000006</c:v>
                </c:pt>
                <c:pt idx="405">
                  <c:v>66.7</c:v>
                </c:pt>
                <c:pt idx="406">
                  <c:v>66.599999999999994</c:v>
                </c:pt>
                <c:pt idx="407">
                  <c:v>66.599999999999994</c:v>
                </c:pt>
                <c:pt idx="408">
                  <c:v>66.599999999999994</c:v>
                </c:pt>
                <c:pt idx="409">
                  <c:v>66.8</c:v>
                </c:pt>
                <c:pt idx="410">
                  <c:v>67</c:v>
                </c:pt>
                <c:pt idx="411">
                  <c:v>66.7</c:v>
                </c:pt>
                <c:pt idx="412">
                  <c:v>66.8</c:v>
                </c:pt>
                <c:pt idx="413">
                  <c:v>66.7</c:v>
                </c:pt>
                <c:pt idx="414">
                  <c:v>66.599999999999994</c:v>
                </c:pt>
                <c:pt idx="415">
                  <c:v>66.5</c:v>
                </c:pt>
                <c:pt idx="416">
                  <c:v>66.5</c:v>
                </c:pt>
                <c:pt idx="417">
                  <c:v>66.5</c:v>
                </c:pt>
                <c:pt idx="418">
                  <c:v>66.5</c:v>
                </c:pt>
                <c:pt idx="419">
                  <c:v>66.599999999999994</c:v>
                </c:pt>
                <c:pt idx="420">
                  <c:v>66.599999999999994</c:v>
                </c:pt>
                <c:pt idx="421">
                  <c:v>66.599999999999994</c:v>
                </c:pt>
                <c:pt idx="422">
                  <c:v>66.5</c:v>
                </c:pt>
                <c:pt idx="423">
                  <c:v>66.5</c:v>
                </c:pt>
                <c:pt idx="424">
                  <c:v>66.3</c:v>
                </c:pt>
                <c:pt idx="425">
                  <c:v>66.3</c:v>
                </c:pt>
                <c:pt idx="426">
                  <c:v>66.2</c:v>
                </c:pt>
                <c:pt idx="427">
                  <c:v>66.2</c:v>
                </c:pt>
                <c:pt idx="428">
                  <c:v>66.2</c:v>
                </c:pt>
                <c:pt idx="429">
                  <c:v>66.2</c:v>
                </c:pt>
                <c:pt idx="430">
                  <c:v>66.2</c:v>
                </c:pt>
                <c:pt idx="431">
                  <c:v>66.2</c:v>
                </c:pt>
                <c:pt idx="432">
                  <c:v>66.2</c:v>
                </c:pt>
                <c:pt idx="433">
                  <c:v>66.2</c:v>
                </c:pt>
                <c:pt idx="434">
                  <c:v>66.099999999999994</c:v>
                </c:pt>
                <c:pt idx="435">
                  <c:v>66</c:v>
                </c:pt>
                <c:pt idx="436">
                  <c:v>65.900000000000006</c:v>
                </c:pt>
                <c:pt idx="437">
                  <c:v>65.8</c:v>
                </c:pt>
                <c:pt idx="438">
                  <c:v>65.8</c:v>
                </c:pt>
                <c:pt idx="439">
                  <c:v>65.8</c:v>
                </c:pt>
                <c:pt idx="440">
                  <c:v>65.900000000000006</c:v>
                </c:pt>
                <c:pt idx="441">
                  <c:v>65.900000000000006</c:v>
                </c:pt>
                <c:pt idx="442">
                  <c:v>65.900000000000006</c:v>
                </c:pt>
                <c:pt idx="443">
                  <c:v>65.900000000000006</c:v>
                </c:pt>
                <c:pt idx="444">
                  <c:v>65.900000000000006</c:v>
                </c:pt>
                <c:pt idx="445">
                  <c:v>65.900000000000006</c:v>
                </c:pt>
                <c:pt idx="446">
                  <c:v>65.900000000000006</c:v>
                </c:pt>
                <c:pt idx="447">
                  <c:v>66.099999999999994</c:v>
                </c:pt>
                <c:pt idx="448">
                  <c:v>66.3</c:v>
                </c:pt>
                <c:pt idx="449">
                  <c:v>66.5</c:v>
                </c:pt>
                <c:pt idx="450">
                  <c:v>66.7</c:v>
                </c:pt>
                <c:pt idx="451">
                  <c:v>66.8</c:v>
                </c:pt>
                <c:pt idx="452">
                  <c:v>66.8</c:v>
                </c:pt>
                <c:pt idx="453">
                  <c:v>66.8</c:v>
                </c:pt>
                <c:pt idx="454">
                  <c:v>66.7</c:v>
                </c:pt>
                <c:pt idx="455">
                  <c:v>66.7</c:v>
                </c:pt>
                <c:pt idx="456">
                  <c:v>66.8</c:v>
                </c:pt>
                <c:pt idx="457">
                  <c:v>66.900000000000006</c:v>
                </c:pt>
                <c:pt idx="458">
                  <c:v>67</c:v>
                </c:pt>
                <c:pt idx="459">
                  <c:v>67.099999999999994</c:v>
                </c:pt>
                <c:pt idx="460">
                  <c:v>67.2</c:v>
                </c:pt>
                <c:pt idx="461">
                  <c:v>67.2</c:v>
                </c:pt>
                <c:pt idx="462">
                  <c:v>67.3</c:v>
                </c:pt>
                <c:pt idx="463">
                  <c:v>67.3</c:v>
                </c:pt>
                <c:pt idx="464">
                  <c:v>67.400000000000006</c:v>
                </c:pt>
                <c:pt idx="465">
                  <c:v>67.5</c:v>
                </c:pt>
                <c:pt idx="466">
                  <c:v>67.5</c:v>
                </c:pt>
                <c:pt idx="467">
                  <c:v>67.5</c:v>
                </c:pt>
                <c:pt idx="468">
                  <c:v>67.5</c:v>
                </c:pt>
                <c:pt idx="469">
                  <c:v>67.5</c:v>
                </c:pt>
                <c:pt idx="470">
                  <c:v>67.5</c:v>
                </c:pt>
                <c:pt idx="471">
                  <c:v>67.5</c:v>
                </c:pt>
                <c:pt idx="472">
                  <c:v>67.400000000000006</c:v>
                </c:pt>
                <c:pt idx="473">
                  <c:v>67.3</c:v>
                </c:pt>
                <c:pt idx="474">
                  <c:v>67.2</c:v>
                </c:pt>
                <c:pt idx="475">
                  <c:v>67.2</c:v>
                </c:pt>
                <c:pt idx="476">
                  <c:v>67.2</c:v>
                </c:pt>
                <c:pt idx="477">
                  <c:v>67.2</c:v>
                </c:pt>
                <c:pt idx="478">
                  <c:v>67.3</c:v>
                </c:pt>
                <c:pt idx="479">
                  <c:v>67.400000000000006</c:v>
                </c:pt>
                <c:pt idx="480">
                  <c:v>67.599999999999994</c:v>
                </c:pt>
                <c:pt idx="481">
                  <c:v>67.599999999999994</c:v>
                </c:pt>
                <c:pt idx="482">
                  <c:v>67.599999999999994</c:v>
                </c:pt>
                <c:pt idx="483">
                  <c:v>67.5</c:v>
                </c:pt>
                <c:pt idx="484">
                  <c:v>67.400000000000006</c:v>
                </c:pt>
                <c:pt idx="485">
                  <c:v>67.3</c:v>
                </c:pt>
                <c:pt idx="486">
                  <c:v>67.2</c:v>
                </c:pt>
                <c:pt idx="487">
                  <c:v>67.099999999999994</c:v>
                </c:pt>
                <c:pt idx="488">
                  <c:v>67.099999999999994</c:v>
                </c:pt>
                <c:pt idx="489">
                  <c:v>66.900000000000006</c:v>
                </c:pt>
                <c:pt idx="490">
                  <c:v>66.8</c:v>
                </c:pt>
                <c:pt idx="491">
                  <c:v>66.7</c:v>
                </c:pt>
                <c:pt idx="492">
                  <c:v>66.7</c:v>
                </c:pt>
                <c:pt idx="493">
                  <c:v>66.7</c:v>
                </c:pt>
                <c:pt idx="494">
                  <c:v>66.7</c:v>
                </c:pt>
                <c:pt idx="495">
                  <c:v>66.8</c:v>
                </c:pt>
                <c:pt idx="496">
                  <c:v>66.900000000000006</c:v>
                </c:pt>
                <c:pt idx="497">
                  <c:v>66.900000000000006</c:v>
                </c:pt>
                <c:pt idx="498">
                  <c:v>66.900000000000006</c:v>
                </c:pt>
                <c:pt idx="499">
                  <c:v>66.8</c:v>
                </c:pt>
                <c:pt idx="500">
                  <c:v>66.7</c:v>
                </c:pt>
                <c:pt idx="501">
                  <c:v>66.7</c:v>
                </c:pt>
                <c:pt idx="502">
                  <c:v>66.7</c:v>
                </c:pt>
                <c:pt idx="503">
                  <c:v>66.7</c:v>
                </c:pt>
                <c:pt idx="504">
                  <c:v>66.7</c:v>
                </c:pt>
                <c:pt idx="505">
                  <c:v>66.900000000000006</c:v>
                </c:pt>
                <c:pt idx="506">
                  <c:v>67.099999999999994</c:v>
                </c:pt>
                <c:pt idx="507">
                  <c:v>67.3</c:v>
                </c:pt>
                <c:pt idx="508">
                  <c:v>67.5</c:v>
                </c:pt>
                <c:pt idx="509">
                  <c:v>67.599999999999994</c:v>
                </c:pt>
                <c:pt idx="510">
                  <c:v>67.599999999999994</c:v>
                </c:pt>
                <c:pt idx="511">
                  <c:v>67.5</c:v>
                </c:pt>
                <c:pt idx="512">
                  <c:v>67.5</c:v>
                </c:pt>
                <c:pt idx="513">
                  <c:v>67.5</c:v>
                </c:pt>
                <c:pt idx="514">
                  <c:v>67.599999999999994</c:v>
                </c:pt>
                <c:pt idx="515">
                  <c:v>67.7</c:v>
                </c:pt>
                <c:pt idx="516">
                  <c:v>67.8</c:v>
                </c:pt>
                <c:pt idx="517">
                  <c:v>67.900000000000006</c:v>
                </c:pt>
                <c:pt idx="518">
                  <c:v>68</c:v>
                </c:pt>
                <c:pt idx="519">
                  <c:v>68.099999999999994</c:v>
                </c:pt>
                <c:pt idx="520">
                  <c:v>68.2</c:v>
                </c:pt>
                <c:pt idx="521">
                  <c:v>68.3</c:v>
                </c:pt>
                <c:pt idx="522">
                  <c:v>68.3</c:v>
                </c:pt>
                <c:pt idx="523">
                  <c:v>68.3</c:v>
                </c:pt>
                <c:pt idx="524">
                  <c:v>68.3</c:v>
                </c:pt>
                <c:pt idx="525">
                  <c:v>68.3</c:v>
                </c:pt>
                <c:pt idx="526">
                  <c:v>68.3</c:v>
                </c:pt>
                <c:pt idx="527">
                  <c:v>68.099999999999994</c:v>
                </c:pt>
                <c:pt idx="528">
                  <c:v>67.8</c:v>
                </c:pt>
                <c:pt idx="529">
                  <c:v>67.400000000000006</c:v>
                </c:pt>
                <c:pt idx="530">
                  <c:v>66.900000000000006</c:v>
                </c:pt>
                <c:pt idx="531">
                  <c:v>60.3</c:v>
                </c:pt>
                <c:pt idx="532">
                  <c:v>60.9</c:v>
                </c:pt>
                <c:pt idx="533">
                  <c:v>61.2</c:v>
                </c:pt>
                <c:pt idx="534">
                  <c:v>61.7</c:v>
                </c:pt>
                <c:pt idx="535">
                  <c:v>62.2</c:v>
                </c:pt>
                <c:pt idx="536">
                  <c:v>62.7</c:v>
                </c:pt>
                <c:pt idx="537">
                  <c:v>63.1</c:v>
                </c:pt>
                <c:pt idx="538">
                  <c:v>63.4</c:v>
                </c:pt>
                <c:pt idx="539">
                  <c:v>63.6</c:v>
                </c:pt>
                <c:pt idx="540">
                  <c:v>63.7</c:v>
                </c:pt>
                <c:pt idx="541">
                  <c:v>63.8</c:v>
                </c:pt>
                <c:pt idx="542">
                  <c:v>64</c:v>
                </c:pt>
                <c:pt idx="543">
                  <c:v>64.2</c:v>
                </c:pt>
                <c:pt idx="544">
                  <c:v>64.400000000000006</c:v>
                </c:pt>
                <c:pt idx="545">
                  <c:v>64.599999999999994</c:v>
                </c:pt>
                <c:pt idx="546">
                  <c:v>64.7</c:v>
                </c:pt>
                <c:pt idx="547">
                  <c:v>64.8</c:v>
                </c:pt>
                <c:pt idx="548">
                  <c:v>64.900000000000006</c:v>
                </c:pt>
                <c:pt idx="549">
                  <c:v>65</c:v>
                </c:pt>
                <c:pt idx="550">
                  <c:v>65.2</c:v>
                </c:pt>
                <c:pt idx="551">
                  <c:v>65.400000000000006</c:v>
                </c:pt>
                <c:pt idx="552">
                  <c:v>65.7</c:v>
                </c:pt>
                <c:pt idx="553">
                  <c:v>66</c:v>
                </c:pt>
                <c:pt idx="554">
                  <c:v>66.2</c:v>
                </c:pt>
                <c:pt idx="555">
                  <c:v>66.3</c:v>
                </c:pt>
                <c:pt idx="556">
                  <c:v>66.3</c:v>
                </c:pt>
                <c:pt idx="557">
                  <c:v>66.3</c:v>
                </c:pt>
                <c:pt idx="558">
                  <c:v>66.2</c:v>
                </c:pt>
                <c:pt idx="559">
                  <c:v>66.099999999999994</c:v>
                </c:pt>
                <c:pt idx="560">
                  <c:v>66</c:v>
                </c:pt>
                <c:pt idx="561">
                  <c:v>65.900000000000006</c:v>
                </c:pt>
                <c:pt idx="562">
                  <c:v>65.900000000000006</c:v>
                </c:pt>
                <c:pt idx="563">
                  <c:v>66</c:v>
                </c:pt>
                <c:pt idx="564">
                  <c:v>66</c:v>
                </c:pt>
                <c:pt idx="565">
                  <c:v>66.099999999999994</c:v>
                </c:pt>
                <c:pt idx="566">
                  <c:v>66.099999999999994</c:v>
                </c:pt>
                <c:pt idx="567">
                  <c:v>66.099999999999994</c:v>
                </c:pt>
                <c:pt idx="568">
                  <c:v>66.099999999999994</c:v>
                </c:pt>
                <c:pt idx="569">
                  <c:v>65.900000000000006</c:v>
                </c:pt>
                <c:pt idx="570">
                  <c:v>65.8</c:v>
                </c:pt>
                <c:pt idx="571">
                  <c:v>65.599999999999994</c:v>
                </c:pt>
                <c:pt idx="572">
                  <c:v>65.400000000000006</c:v>
                </c:pt>
                <c:pt idx="573">
                  <c:v>65.400000000000006</c:v>
                </c:pt>
                <c:pt idx="574">
                  <c:v>65.400000000000006</c:v>
                </c:pt>
                <c:pt idx="575">
                  <c:v>65.400000000000006</c:v>
                </c:pt>
                <c:pt idx="576">
                  <c:v>65.3</c:v>
                </c:pt>
                <c:pt idx="577">
                  <c:v>65.2</c:v>
                </c:pt>
                <c:pt idx="578">
                  <c:v>65.099999999999994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7-483C-B089-53A6048C6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538760"/>
        <c:axId val="1"/>
      </c:lineChart>
      <c:dateAx>
        <c:axId val="368538760"/>
        <c:scaling>
          <c:orientation val="minMax"/>
        </c:scaling>
        <c:delete val="0"/>
        <c:axPos val="b"/>
        <c:majorGridlines/>
        <c:minorGridlines/>
        <c:numFmt formatCode="mmm\-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2"/>
        <c:majorTimeUnit val="years"/>
        <c:minorUnit val="1"/>
        <c:minorTimeUnit val="years"/>
      </c:dateAx>
      <c:valAx>
        <c:axId val="1"/>
        <c:scaling>
          <c:orientation val="minMax"/>
          <c:max val="72"/>
          <c:min val="58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 of Population Employed</a:t>
                </a:r>
              </a:p>
            </c:rich>
          </c:tx>
          <c:layout>
            <c:manualLayout>
              <c:xMode val="edge"/>
              <c:yMode val="edge"/>
              <c:x val="2.0944285373419233E-2"/>
              <c:y val="0.1097364391951006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538760"/>
        <c:crosses val="autoZero"/>
        <c:crossBetween val="between"/>
        <c:majorUnit val="2"/>
        <c:minorUnit val="1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% of Iowa Population Not Employed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'IA Emp-Pop Ratio'!$M$1</c:f>
              <c:strCache>
                <c:ptCount val="1"/>
                <c:pt idx="0">
                  <c:v>% of Population Not employed</c:v>
                </c:pt>
              </c:strCache>
            </c:strRef>
          </c:tx>
          <c:marker>
            <c:symbol val="none"/>
          </c:marker>
          <c:cat>
            <c:numRef>
              <c:f>'IA Emp-Pop Ratio'!$A$2:$A$580</c:f>
              <c:numCache>
                <c:formatCode>mmm\-yy</c:formatCode>
                <c:ptCount val="579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numCache>
            </c:numRef>
          </c:cat>
          <c:val>
            <c:numRef>
              <c:f>'IA Emp-Pop Ratio'!$M$2:$M$580</c:f>
              <c:numCache>
                <c:formatCode>0.0%</c:formatCode>
                <c:ptCount val="579"/>
                <c:pt idx="0">
                  <c:v>0.3841815101645692</c:v>
                </c:pt>
                <c:pt idx="1">
                  <c:v>0.38527501208313197</c:v>
                </c:pt>
                <c:pt idx="2">
                  <c:v>0.38604054054054054</c:v>
                </c:pt>
                <c:pt idx="3">
                  <c:v>0.38575614457831325</c:v>
                </c:pt>
                <c:pt idx="4">
                  <c:v>0.38501924927815206</c:v>
                </c:pt>
                <c:pt idx="5">
                  <c:v>0.38421143680922631</c:v>
                </c:pt>
                <c:pt idx="6">
                  <c:v>0.38370777351247598</c:v>
                </c:pt>
                <c:pt idx="7">
                  <c:v>0.38301342281879197</c:v>
                </c:pt>
                <c:pt idx="8">
                  <c:v>0.38237529918621349</c:v>
                </c:pt>
                <c:pt idx="9">
                  <c:v>0.38110856049736969</c:v>
                </c:pt>
                <c:pt idx="10">
                  <c:v>0.37942952699474436</c:v>
                </c:pt>
                <c:pt idx="11">
                  <c:v>0.37736229116945108</c:v>
                </c:pt>
                <c:pt idx="12">
                  <c:v>0.37535748331744517</c:v>
                </c:pt>
                <c:pt idx="13">
                  <c:v>0.37320333333333333</c:v>
                </c:pt>
                <c:pt idx="14">
                  <c:v>0.37173453853472882</c:v>
                </c:pt>
                <c:pt idx="15">
                  <c:v>0.37108555133079846</c:v>
                </c:pt>
                <c:pt idx="16">
                  <c:v>0.37106739439962033</c:v>
                </c:pt>
                <c:pt idx="17">
                  <c:v>0.37046325272641062</c:v>
                </c:pt>
                <c:pt idx="18">
                  <c:v>0.36950165798199908</c:v>
                </c:pt>
                <c:pt idx="19">
                  <c:v>0.36818788452437295</c:v>
                </c:pt>
                <c:pt idx="20">
                  <c:v>0.36637984862819301</c:v>
                </c:pt>
                <c:pt idx="21">
                  <c:v>0.36511767485822305</c:v>
                </c:pt>
                <c:pt idx="22">
                  <c:v>0.36457129367327668</c:v>
                </c:pt>
                <c:pt idx="23">
                  <c:v>0.3646078338839075</c:v>
                </c:pt>
                <c:pt idx="24">
                  <c:v>0.36527109853842527</c:v>
                </c:pt>
                <c:pt idx="25">
                  <c:v>0.36555252001884125</c:v>
                </c:pt>
                <c:pt idx="26">
                  <c:v>0.3645503766478343</c:v>
                </c:pt>
                <c:pt idx="27">
                  <c:v>0.36273800564440262</c:v>
                </c:pt>
                <c:pt idx="28">
                  <c:v>0.36029840225563908</c:v>
                </c:pt>
                <c:pt idx="29">
                  <c:v>0.35772569281352745</c:v>
                </c:pt>
                <c:pt idx="30">
                  <c:v>0.35626231816048803</c:v>
                </c:pt>
                <c:pt idx="31">
                  <c:v>0.35589681050656663</c:v>
                </c:pt>
                <c:pt idx="32">
                  <c:v>0.35711157993436476</c:v>
                </c:pt>
                <c:pt idx="33">
                  <c:v>0.35932661668228677</c:v>
                </c:pt>
                <c:pt idx="34">
                  <c:v>0.36180140515222481</c:v>
                </c:pt>
                <c:pt idx="35">
                  <c:v>0.36396114232209736</c:v>
                </c:pt>
                <c:pt idx="36">
                  <c:v>0.36542255498362192</c:v>
                </c:pt>
                <c:pt idx="37">
                  <c:v>0.36607530402245086</c:v>
                </c:pt>
                <c:pt idx="38">
                  <c:v>0.36607854137447404</c:v>
                </c:pt>
                <c:pt idx="39">
                  <c:v>0.36573457943925236</c:v>
                </c:pt>
                <c:pt idx="40">
                  <c:v>0.36520037365716956</c:v>
                </c:pt>
                <c:pt idx="41">
                  <c:v>0.36464939309056954</c:v>
                </c:pt>
                <c:pt idx="42">
                  <c:v>0.36409332711152592</c:v>
                </c:pt>
                <c:pt idx="43">
                  <c:v>0.36340951492537316</c:v>
                </c:pt>
                <c:pt idx="44">
                  <c:v>0.36216930970149253</c:v>
                </c:pt>
                <c:pt idx="45">
                  <c:v>0.36095897435897434</c:v>
                </c:pt>
                <c:pt idx="46">
                  <c:v>0.3595386766076421</c:v>
                </c:pt>
                <c:pt idx="47">
                  <c:v>0.35802050326188256</c:v>
                </c:pt>
                <c:pt idx="48">
                  <c:v>0.35783185840707965</c:v>
                </c:pt>
                <c:pt idx="49">
                  <c:v>0.35912895716945997</c:v>
                </c:pt>
                <c:pt idx="50">
                  <c:v>0.36176117318435752</c:v>
                </c:pt>
                <c:pt idx="51">
                  <c:v>0.36635970218706376</c:v>
                </c:pt>
                <c:pt idx="52">
                  <c:v>0.37215906976744184</c:v>
                </c:pt>
                <c:pt idx="53">
                  <c:v>0.37810413761041378</c:v>
                </c:pt>
                <c:pt idx="54">
                  <c:v>0.38310408921933087</c:v>
                </c:pt>
                <c:pt idx="55">
                  <c:v>0.38594888475836431</c:v>
                </c:pt>
                <c:pt idx="56">
                  <c:v>0.38694008360427312</c:v>
                </c:pt>
                <c:pt idx="57">
                  <c:v>0.38617595171773444</c:v>
                </c:pt>
                <c:pt idx="58">
                  <c:v>0.38423897911832949</c:v>
                </c:pt>
                <c:pt idx="59">
                  <c:v>0.38170408163265307</c:v>
                </c:pt>
                <c:pt idx="60">
                  <c:v>0.37931849791376915</c:v>
                </c:pt>
                <c:pt idx="61">
                  <c:v>0.37781603336422614</c:v>
                </c:pt>
                <c:pt idx="62">
                  <c:v>0.37737424733672997</c:v>
                </c:pt>
                <c:pt idx="63">
                  <c:v>0.3774367762853173</c:v>
                </c:pt>
                <c:pt idx="64">
                  <c:v>0.37832083333333333</c:v>
                </c:pt>
                <c:pt idx="65">
                  <c:v>0.37952521980564552</c:v>
                </c:pt>
                <c:pt idx="66">
                  <c:v>0.38093894542090656</c:v>
                </c:pt>
                <c:pt idx="67">
                  <c:v>0.38239084181313598</c:v>
                </c:pt>
                <c:pt idx="68">
                  <c:v>0.3838496066635817</c:v>
                </c:pt>
                <c:pt idx="69">
                  <c:v>0.3859537251272559</c:v>
                </c:pt>
                <c:pt idx="70">
                  <c:v>0.38871864877371587</c:v>
                </c:pt>
                <c:pt idx="71">
                  <c:v>0.39164166666666667</c:v>
                </c:pt>
                <c:pt idx="72">
                  <c:v>0.39463472222222223</c:v>
                </c:pt>
                <c:pt idx="73">
                  <c:v>0.39701203703703702</c:v>
                </c:pt>
                <c:pt idx="74">
                  <c:v>0.39829319129226493</c:v>
                </c:pt>
                <c:pt idx="75">
                  <c:v>0.39891338582677166</c:v>
                </c:pt>
                <c:pt idx="76">
                  <c:v>0.39883186660490966</c:v>
                </c:pt>
                <c:pt idx="77">
                  <c:v>0.39826042632066727</c:v>
                </c:pt>
                <c:pt idx="78">
                  <c:v>0.39811306765523635</c:v>
                </c:pt>
                <c:pt idx="79">
                  <c:v>0.39847034291010197</c:v>
                </c:pt>
                <c:pt idx="80">
                  <c:v>0.39958943466172381</c:v>
                </c:pt>
                <c:pt idx="81">
                  <c:v>0.40128544949026879</c:v>
                </c:pt>
                <c:pt idx="82">
                  <c:v>0.40307831325301202</c:v>
                </c:pt>
                <c:pt idx="83">
                  <c:v>0.40484105653382763</c:v>
                </c:pt>
                <c:pt idx="84">
                  <c:v>0.4063359592215014</c:v>
                </c:pt>
                <c:pt idx="85">
                  <c:v>0.40726030569708199</c:v>
                </c:pt>
                <c:pt idx="86">
                  <c:v>0.40689439555349699</c:v>
                </c:pt>
                <c:pt idx="87">
                  <c:v>0.40548031496062992</c:v>
                </c:pt>
                <c:pt idx="88">
                  <c:v>0.40295460861509957</c:v>
                </c:pt>
                <c:pt idx="89">
                  <c:v>0.3996039833256137</c:v>
                </c:pt>
                <c:pt idx="90">
                  <c:v>0.39598147290412228</c:v>
                </c:pt>
                <c:pt idx="91">
                  <c:v>0.39262297359888837</c:v>
                </c:pt>
                <c:pt idx="92">
                  <c:v>0.39018750000000002</c:v>
                </c:pt>
                <c:pt idx="93">
                  <c:v>0.38833518518518517</c:v>
                </c:pt>
                <c:pt idx="94">
                  <c:v>0.38740648148148149</c:v>
                </c:pt>
                <c:pt idx="95">
                  <c:v>0.38712870370370372</c:v>
                </c:pt>
                <c:pt idx="96">
                  <c:v>0.38740305414160109</c:v>
                </c:pt>
                <c:pt idx="97">
                  <c:v>0.38739055992596022</c:v>
                </c:pt>
                <c:pt idx="98">
                  <c:v>0.38712725590004626</c:v>
                </c:pt>
                <c:pt idx="99">
                  <c:v>0.38670106432207313</c:v>
                </c:pt>
                <c:pt idx="100">
                  <c:v>0.38677890841813134</c:v>
                </c:pt>
                <c:pt idx="101">
                  <c:v>0.38693061979648474</c:v>
                </c:pt>
                <c:pt idx="102">
                  <c:v>0.38750693802035152</c:v>
                </c:pt>
                <c:pt idx="103">
                  <c:v>0.38815085608514577</c:v>
                </c:pt>
                <c:pt idx="104">
                  <c:v>0.38907361111111111</c:v>
                </c:pt>
                <c:pt idx="105">
                  <c:v>0.39008568781843445</c:v>
                </c:pt>
                <c:pt idx="106">
                  <c:v>0.39048400556328233</c:v>
                </c:pt>
                <c:pt idx="107">
                  <c:v>0.39051948051948054</c:v>
                </c:pt>
                <c:pt idx="108">
                  <c:v>0.39001484918793505</c:v>
                </c:pt>
                <c:pt idx="109">
                  <c:v>0.38932636954503252</c:v>
                </c:pt>
                <c:pt idx="110">
                  <c:v>0.38879377612633537</c:v>
                </c:pt>
                <c:pt idx="111">
                  <c:v>0.38846793680297398</c:v>
                </c:pt>
                <c:pt idx="112">
                  <c:v>0.38793674418604651</c:v>
                </c:pt>
                <c:pt idx="113">
                  <c:v>0.38766123778501627</c:v>
                </c:pt>
                <c:pt idx="114">
                  <c:v>0.38728445065176909</c:v>
                </c:pt>
                <c:pt idx="115">
                  <c:v>0.38652445272473218</c:v>
                </c:pt>
                <c:pt idx="116">
                  <c:v>0.38517753960857409</c:v>
                </c:pt>
                <c:pt idx="117">
                  <c:v>0.38365330848089468</c:v>
                </c:pt>
                <c:pt idx="118">
                  <c:v>0.38174592074592073</c:v>
                </c:pt>
                <c:pt idx="119">
                  <c:v>0.38008675373134326</c:v>
                </c:pt>
                <c:pt idx="120">
                  <c:v>0.37870461969202052</c:v>
                </c:pt>
                <c:pt idx="121">
                  <c:v>0.37744117647058822</c:v>
                </c:pt>
                <c:pt idx="122">
                  <c:v>0.37613685193834656</c:v>
                </c:pt>
                <c:pt idx="123">
                  <c:v>0.37509808500700609</c:v>
                </c:pt>
                <c:pt idx="124">
                  <c:v>0.37374345794392522</c:v>
                </c:pt>
                <c:pt idx="125">
                  <c:v>0.37224824684431979</c:v>
                </c:pt>
                <c:pt idx="126">
                  <c:v>0.37054349859681945</c:v>
                </c:pt>
                <c:pt idx="127">
                  <c:v>0.36913564078578109</c:v>
                </c:pt>
                <c:pt idx="128">
                  <c:v>0.36779466791393828</c:v>
                </c:pt>
                <c:pt idx="129">
                  <c:v>0.36624789522918616</c:v>
                </c:pt>
                <c:pt idx="130">
                  <c:v>0.36446913002806364</c:v>
                </c:pt>
                <c:pt idx="131">
                  <c:v>0.36245650140318053</c:v>
                </c:pt>
                <c:pt idx="132">
                  <c:v>0.36047895229186155</c:v>
                </c:pt>
                <c:pt idx="133">
                  <c:v>0.35854983621899861</c:v>
                </c:pt>
                <c:pt idx="134">
                  <c:v>0.35735891436593353</c:v>
                </c:pt>
                <c:pt idx="135">
                  <c:v>0.35660131024801123</c:v>
                </c:pt>
                <c:pt idx="136">
                  <c:v>0.35610996724379973</c:v>
                </c:pt>
                <c:pt idx="137">
                  <c:v>0.3557449695835283</c:v>
                </c:pt>
                <c:pt idx="138">
                  <c:v>0.35520589611605052</c:v>
                </c:pt>
                <c:pt idx="139">
                  <c:v>0.35448643592142187</c:v>
                </c:pt>
                <c:pt idx="140">
                  <c:v>0.3532585320243104</c:v>
                </c:pt>
                <c:pt idx="141">
                  <c:v>0.3518588785046729</c:v>
                </c:pt>
                <c:pt idx="142">
                  <c:v>0.35031807566557682</c:v>
                </c:pt>
                <c:pt idx="143">
                  <c:v>0.34870028011204479</c:v>
                </c:pt>
                <c:pt idx="144">
                  <c:v>0.3469972001866542</c:v>
                </c:pt>
                <c:pt idx="145">
                  <c:v>0.34546853146853146</c:v>
                </c:pt>
                <c:pt idx="146">
                  <c:v>0.34377912395153776</c:v>
                </c:pt>
                <c:pt idx="147">
                  <c:v>0.34231672100605498</c:v>
                </c:pt>
                <c:pt idx="148">
                  <c:v>0.34105400372439476</c:v>
                </c:pt>
                <c:pt idx="149">
                  <c:v>0.33990739879013493</c:v>
                </c:pt>
                <c:pt idx="150">
                  <c:v>0.33881720930232556</c:v>
                </c:pt>
                <c:pt idx="151">
                  <c:v>0.33736511627906979</c:v>
                </c:pt>
                <c:pt idx="152">
                  <c:v>0.33602092050209204</c:v>
                </c:pt>
                <c:pt idx="153">
                  <c:v>0.33412412831241284</c:v>
                </c:pt>
                <c:pt idx="154">
                  <c:v>0.3322278010227801</c:v>
                </c:pt>
                <c:pt idx="155">
                  <c:v>0.33103810408921935</c:v>
                </c:pt>
                <c:pt idx="156">
                  <c:v>0.33012360594795537</c:v>
                </c:pt>
                <c:pt idx="157">
                  <c:v>0.32993866171003716</c:v>
                </c:pt>
                <c:pt idx="158">
                  <c:v>0.33052206223873665</c:v>
                </c:pt>
                <c:pt idx="159">
                  <c:v>0.33106316767301441</c:v>
                </c:pt>
                <c:pt idx="160">
                  <c:v>0.33179749187180679</c:v>
                </c:pt>
                <c:pt idx="161">
                  <c:v>0.33284586815227485</c:v>
                </c:pt>
                <c:pt idx="162">
                  <c:v>0.33343314763231197</c:v>
                </c:pt>
                <c:pt idx="163">
                  <c:v>0.33384447539461465</c:v>
                </c:pt>
                <c:pt idx="164">
                  <c:v>0.33439396751740141</c:v>
                </c:pt>
                <c:pt idx="165">
                  <c:v>0.3346883116883117</c:v>
                </c:pt>
                <c:pt idx="166">
                  <c:v>0.33449628942486087</c:v>
                </c:pt>
                <c:pt idx="167">
                  <c:v>0.33418320964749537</c:v>
                </c:pt>
                <c:pt idx="168">
                  <c:v>0.32759797259577811</c:v>
                </c:pt>
                <c:pt idx="169">
                  <c:v>0.33362178793778996</c:v>
                </c:pt>
                <c:pt idx="170">
                  <c:v>0.33570137337357336</c:v>
                </c:pt>
                <c:pt idx="171">
                  <c:v>0.3363546065259117</c:v>
                </c:pt>
                <c:pt idx="172">
                  <c:v>0.33653800533968231</c:v>
                </c:pt>
                <c:pt idx="173">
                  <c:v>0.33624338130436593</c:v>
                </c:pt>
                <c:pt idx="174">
                  <c:v>0.33551356577558117</c:v>
                </c:pt>
                <c:pt idx="175">
                  <c:v>0.33489511743261818</c:v>
                </c:pt>
                <c:pt idx="176">
                  <c:v>0.33469695688340828</c:v>
                </c:pt>
                <c:pt idx="177">
                  <c:v>0.33513315548391071</c:v>
                </c:pt>
                <c:pt idx="178">
                  <c:v>0.33592144336085594</c:v>
                </c:pt>
                <c:pt idx="179">
                  <c:v>0.33665627531966863</c:v>
                </c:pt>
                <c:pt idx="180">
                  <c:v>0.33711757094551925</c:v>
                </c:pt>
                <c:pt idx="181">
                  <c:v>0.3367451430553709</c:v>
                </c:pt>
                <c:pt idx="182">
                  <c:v>0.33589385408319128</c:v>
                </c:pt>
                <c:pt idx="183">
                  <c:v>0.33501487918104988</c:v>
                </c:pt>
                <c:pt idx="184">
                  <c:v>0.33401234691265325</c:v>
                </c:pt>
                <c:pt idx="185">
                  <c:v>0.33313804801546049</c:v>
                </c:pt>
                <c:pt idx="186">
                  <c:v>0.33233819917327317</c:v>
                </c:pt>
                <c:pt idx="187">
                  <c:v>0.33266510318860237</c:v>
                </c:pt>
                <c:pt idx="188">
                  <c:v>0.33333096129304662</c:v>
                </c:pt>
                <c:pt idx="189">
                  <c:v>0.33412566853282455</c:v>
                </c:pt>
                <c:pt idx="190">
                  <c:v>0.33124260612840073</c:v>
                </c:pt>
                <c:pt idx="191">
                  <c:v>0.32846565121667609</c:v>
                </c:pt>
                <c:pt idx="192">
                  <c:v>0.32508274619504607</c:v>
                </c:pt>
                <c:pt idx="193">
                  <c:v>0.32156486250378569</c:v>
                </c:pt>
                <c:pt idx="194">
                  <c:v>0.31805091840391642</c:v>
                </c:pt>
                <c:pt idx="195">
                  <c:v>0.31506230346662817</c:v>
                </c:pt>
                <c:pt idx="196">
                  <c:v>0.31376162789327439</c:v>
                </c:pt>
                <c:pt idx="197">
                  <c:v>0.30996029367519162</c:v>
                </c:pt>
                <c:pt idx="198">
                  <c:v>0.31074252377808659</c:v>
                </c:pt>
                <c:pt idx="199">
                  <c:v>0.31166172111009216</c:v>
                </c:pt>
                <c:pt idx="200">
                  <c:v>0.31187456754353454</c:v>
                </c:pt>
                <c:pt idx="201">
                  <c:v>0.31193366977061732</c:v>
                </c:pt>
                <c:pt idx="202">
                  <c:v>0.31141288750583829</c:v>
                </c:pt>
                <c:pt idx="203">
                  <c:v>0.31077948760246921</c:v>
                </c:pt>
                <c:pt idx="204">
                  <c:v>0.30992721788735167</c:v>
                </c:pt>
                <c:pt idx="205">
                  <c:v>0.30885367812670256</c:v>
                </c:pt>
                <c:pt idx="206">
                  <c:v>0.30758921805448231</c:v>
                </c:pt>
                <c:pt idx="207">
                  <c:v>0.30614728271946834</c:v>
                </c:pt>
                <c:pt idx="208">
                  <c:v>0.30457538874966594</c:v>
                </c:pt>
                <c:pt idx="209">
                  <c:v>0.30308294969604721</c:v>
                </c:pt>
                <c:pt idx="210">
                  <c:v>0.30188025988424289</c:v>
                </c:pt>
                <c:pt idx="211">
                  <c:v>0.3010502528403739</c:v>
                </c:pt>
                <c:pt idx="212">
                  <c:v>0.3009174269191085</c:v>
                </c:pt>
                <c:pt idx="213">
                  <c:v>0.30083148169096963</c:v>
                </c:pt>
                <c:pt idx="214">
                  <c:v>0.30100524745966473</c:v>
                </c:pt>
                <c:pt idx="215">
                  <c:v>0.30124296233544684</c:v>
                </c:pt>
                <c:pt idx="216">
                  <c:v>0.30133354893900172</c:v>
                </c:pt>
                <c:pt idx="217">
                  <c:v>0.30072082159259061</c:v>
                </c:pt>
                <c:pt idx="218">
                  <c:v>0.29998797436822483</c:v>
                </c:pt>
                <c:pt idx="219">
                  <c:v>0.29887274652550438</c:v>
                </c:pt>
                <c:pt idx="220">
                  <c:v>0.29759797513342906</c:v>
                </c:pt>
                <c:pt idx="221">
                  <c:v>0.29640263296808617</c:v>
                </c:pt>
                <c:pt idx="222">
                  <c:v>0.29541843944038249</c:v>
                </c:pt>
                <c:pt idx="223">
                  <c:v>0.29475359359073938</c:v>
                </c:pt>
                <c:pt idx="224">
                  <c:v>0.29462681405020202</c:v>
                </c:pt>
                <c:pt idx="225">
                  <c:v>0.2943876066382452</c:v>
                </c:pt>
                <c:pt idx="226">
                  <c:v>0.29354474191246321</c:v>
                </c:pt>
                <c:pt idx="227">
                  <c:v>0.29281685631590554</c:v>
                </c:pt>
                <c:pt idx="228">
                  <c:v>0.29273070621028724</c:v>
                </c:pt>
                <c:pt idx="229">
                  <c:v>0.29346665179957815</c:v>
                </c:pt>
                <c:pt idx="230">
                  <c:v>0.29520543846971697</c:v>
                </c:pt>
                <c:pt idx="231">
                  <c:v>0.29691655650097193</c:v>
                </c:pt>
                <c:pt idx="232">
                  <c:v>0.29831698866423301</c:v>
                </c:pt>
                <c:pt idx="233">
                  <c:v>0.29893437407398049</c:v>
                </c:pt>
                <c:pt idx="234">
                  <c:v>0.2989679130126302</c:v>
                </c:pt>
                <c:pt idx="235">
                  <c:v>0.29789282354673258</c:v>
                </c:pt>
                <c:pt idx="236">
                  <c:v>0.29652751898916363</c:v>
                </c:pt>
                <c:pt idx="237">
                  <c:v>0.29541582625848217</c:v>
                </c:pt>
                <c:pt idx="238">
                  <c:v>0.29473399884173157</c:v>
                </c:pt>
                <c:pt idx="239">
                  <c:v>0.29426987179399194</c:v>
                </c:pt>
                <c:pt idx="240">
                  <c:v>0.29352762253133763</c:v>
                </c:pt>
                <c:pt idx="241">
                  <c:v>0.29284551514239493</c:v>
                </c:pt>
                <c:pt idx="242">
                  <c:v>0.29245687527198655</c:v>
                </c:pt>
                <c:pt idx="243">
                  <c:v>0.29205604914899291</c:v>
                </c:pt>
                <c:pt idx="244">
                  <c:v>0.29170090911415247</c:v>
                </c:pt>
                <c:pt idx="245">
                  <c:v>0.29136490733676706</c:v>
                </c:pt>
                <c:pt idx="246">
                  <c:v>0.29106488152782589</c:v>
                </c:pt>
                <c:pt idx="247">
                  <c:v>0.29088553344927282</c:v>
                </c:pt>
                <c:pt idx="248">
                  <c:v>0.29100336312657815</c:v>
                </c:pt>
                <c:pt idx="249">
                  <c:v>0.29158033305051106</c:v>
                </c:pt>
                <c:pt idx="250">
                  <c:v>0.29269840489993776</c:v>
                </c:pt>
                <c:pt idx="251">
                  <c:v>0.29378365839458553</c:v>
                </c:pt>
                <c:pt idx="252">
                  <c:v>0.29507079675383624</c:v>
                </c:pt>
                <c:pt idx="253">
                  <c:v>0.29558675348840591</c:v>
                </c:pt>
                <c:pt idx="254">
                  <c:v>0.29562676518771486</c:v>
                </c:pt>
                <c:pt idx="255">
                  <c:v>0.29537824308808369</c:v>
                </c:pt>
                <c:pt idx="256">
                  <c:v>0.29543216082455687</c:v>
                </c:pt>
                <c:pt idx="257">
                  <c:v>0.29543311348000412</c:v>
                </c:pt>
                <c:pt idx="258">
                  <c:v>0.29608545382027962</c:v>
                </c:pt>
                <c:pt idx="259">
                  <c:v>0.29695195641182032</c:v>
                </c:pt>
                <c:pt idx="260">
                  <c:v>0.29772632202937394</c:v>
                </c:pt>
                <c:pt idx="261">
                  <c:v>0.29794624986575835</c:v>
                </c:pt>
                <c:pt idx="262">
                  <c:v>0.29835429337415142</c:v>
                </c:pt>
                <c:pt idx="263">
                  <c:v>0.2984326904529685</c:v>
                </c:pt>
                <c:pt idx="264">
                  <c:v>0.29889050088106484</c:v>
                </c:pt>
                <c:pt idx="265">
                  <c:v>0.29908413621856217</c:v>
                </c:pt>
                <c:pt idx="266">
                  <c:v>0.29939488310694229</c:v>
                </c:pt>
                <c:pt idx="267">
                  <c:v>0.2996847309357204</c:v>
                </c:pt>
                <c:pt idx="268">
                  <c:v>0.30017431100591374</c:v>
                </c:pt>
                <c:pt idx="269">
                  <c:v>0.30024868178765235</c:v>
                </c:pt>
                <c:pt idx="270">
                  <c:v>0.30054196551259965</c:v>
                </c:pt>
                <c:pt idx="271">
                  <c:v>0.30048479713403325</c:v>
                </c:pt>
                <c:pt idx="272">
                  <c:v>0.30079789622970671</c:v>
                </c:pt>
                <c:pt idx="273">
                  <c:v>0.30116579054565207</c:v>
                </c:pt>
                <c:pt idx="274">
                  <c:v>0.30149943172263555</c:v>
                </c:pt>
                <c:pt idx="275">
                  <c:v>0.3018254645889607</c:v>
                </c:pt>
                <c:pt idx="276">
                  <c:v>0.3017430239174182</c:v>
                </c:pt>
                <c:pt idx="277">
                  <c:v>0.30144259852411454</c:v>
                </c:pt>
                <c:pt idx="278">
                  <c:v>0.30093959743633975</c:v>
                </c:pt>
                <c:pt idx="279">
                  <c:v>0.30081732978597475</c:v>
                </c:pt>
                <c:pt idx="280">
                  <c:v>0.30107081407509867</c:v>
                </c:pt>
                <c:pt idx="281">
                  <c:v>0.30147166303184803</c:v>
                </c:pt>
                <c:pt idx="282">
                  <c:v>0.3025371145827902</c:v>
                </c:pt>
                <c:pt idx="283">
                  <c:v>0.30367555232114141</c:v>
                </c:pt>
                <c:pt idx="284">
                  <c:v>0.30429017763300914</c:v>
                </c:pt>
                <c:pt idx="285">
                  <c:v>0.30469772628108788</c:v>
                </c:pt>
                <c:pt idx="286">
                  <c:v>0.30444172479322973</c:v>
                </c:pt>
                <c:pt idx="287">
                  <c:v>0.30356441186127753</c:v>
                </c:pt>
                <c:pt idx="288">
                  <c:v>0.3030125128941113</c:v>
                </c:pt>
                <c:pt idx="289">
                  <c:v>0.30321816587056305</c:v>
                </c:pt>
                <c:pt idx="290">
                  <c:v>0.30436111494535162</c:v>
                </c:pt>
                <c:pt idx="291">
                  <c:v>0.30527786966737758</c:v>
                </c:pt>
                <c:pt idx="292">
                  <c:v>0.30646757117904166</c:v>
                </c:pt>
                <c:pt idx="293">
                  <c:v>0.30724444486251407</c:v>
                </c:pt>
                <c:pt idx="294">
                  <c:v>0.30735081681215337</c:v>
                </c:pt>
                <c:pt idx="295">
                  <c:v>0.30683352312606532</c:v>
                </c:pt>
                <c:pt idx="296">
                  <c:v>0.30585048429264905</c:v>
                </c:pt>
                <c:pt idx="297">
                  <c:v>0.30481851727608184</c:v>
                </c:pt>
                <c:pt idx="298">
                  <c:v>0.30406234167635149</c:v>
                </c:pt>
                <c:pt idx="299">
                  <c:v>0.30362057464953962</c:v>
                </c:pt>
                <c:pt idx="300">
                  <c:v>0.30340882068446395</c:v>
                </c:pt>
                <c:pt idx="301">
                  <c:v>0.30334319715714497</c:v>
                </c:pt>
                <c:pt idx="302">
                  <c:v>0.30346788262716107</c:v>
                </c:pt>
                <c:pt idx="303">
                  <c:v>0.30357471562223554</c:v>
                </c:pt>
                <c:pt idx="304">
                  <c:v>0.30356860506561828</c:v>
                </c:pt>
                <c:pt idx="305">
                  <c:v>0.30367301011796854</c:v>
                </c:pt>
                <c:pt idx="306">
                  <c:v>0.30405674442688663</c:v>
                </c:pt>
                <c:pt idx="307">
                  <c:v>0.30494075943583138</c:v>
                </c:pt>
                <c:pt idx="308">
                  <c:v>0.30615430043641323</c:v>
                </c:pt>
                <c:pt idx="309">
                  <c:v>0.30729269312777507</c:v>
                </c:pt>
                <c:pt idx="310">
                  <c:v>0.30796915533827796</c:v>
                </c:pt>
                <c:pt idx="311">
                  <c:v>0.30801954261787462</c:v>
                </c:pt>
                <c:pt idx="312">
                  <c:v>0.3072574312755742</c:v>
                </c:pt>
                <c:pt idx="313">
                  <c:v>0.30572824641107282</c:v>
                </c:pt>
                <c:pt idx="314">
                  <c:v>0.30410060536819805</c:v>
                </c:pt>
                <c:pt idx="315">
                  <c:v>0.30275900108175152</c:v>
                </c:pt>
                <c:pt idx="316">
                  <c:v>0.30190403818588535</c:v>
                </c:pt>
                <c:pt idx="317">
                  <c:v>0.30145620778591581</c:v>
                </c:pt>
                <c:pt idx="318">
                  <c:v>0.30137374757215857</c:v>
                </c:pt>
                <c:pt idx="319">
                  <c:v>0.30179398238279487</c:v>
                </c:pt>
                <c:pt idx="320">
                  <c:v>0.30268568022702402</c:v>
                </c:pt>
                <c:pt idx="321">
                  <c:v>0.30398686089002885</c:v>
                </c:pt>
                <c:pt idx="322">
                  <c:v>0.30557617381085511</c:v>
                </c:pt>
                <c:pt idx="323">
                  <c:v>0.30751920195245774</c:v>
                </c:pt>
                <c:pt idx="324">
                  <c:v>0.30987630131100796</c:v>
                </c:pt>
                <c:pt idx="325">
                  <c:v>0.31222976446547407</c:v>
                </c:pt>
                <c:pt idx="326">
                  <c:v>0.31453833599131198</c:v>
                </c:pt>
                <c:pt idx="327">
                  <c:v>0.31686451055631487</c:v>
                </c:pt>
                <c:pt idx="328">
                  <c:v>0.31917396976072676</c:v>
                </c:pt>
                <c:pt idx="329">
                  <c:v>0.32076335477889345</c:v>
                </c:pt>
                <c:pt idx="330">
                  <c:v>0.32156809131782044</c:v>
                </c:pt>
                <c:pt idx="331">
                  <c:v>0.32162204370869979</c:v>
                </c:pt>
                <c:pt idx="332">
                  <c:v>0.32111449303896372</c:v>
                </c:pt>
                <c:pt idx="333">
                  <c:v>0.32049133794618184</c:v>
                </c:pt>
                <c:pt idx="334">
                  <c:v>0.31994809815809594</c:v>
                </c:pt>
                <c:pt idx="335">
                  <c:v>0.31979284487546156</c:v>
                </c:pt>
                <c:pt idx="336">
                  <c:v>0.32013629057611326</c:v>
                </c:pt>
                <c:pt idx="337">
                  <c:v>0.32083543441890283</c:v>
                </c:pt>
                <c:pt idx="338">
                  <c:v>0.32149352117937241</c:v>
                </c:pt>
                <c:pt idx="339">
                  <c:v>0.32179971976712446</c:v>
                </c:pt>
                <c:pt idx="340">
                  <c:v>0.32190974516270832</c:v>
                </c:pt>
                <c:pt idx="341">
                  <c:v>0.32202596458875993</c:v>
                </c:pt>
                <c:pt idx="342">
                  <c:v>0.32213031680125542</c:v>
                </c:pt>
                <c:pt idx="343">
                  <c:v>0.32236478382899203</c:v>
                </c:pt>
                <c:pt idx="344">
                  <c:v>0.32278635483553486</c:v>
                </c:pt>
                <c:pt idx="345">
                  <c:v>0.32316224831074969</c:v>
                </c:pt>
                <c:pt idx="346">
                  <c:v>0.32308197033595615</c:v>
                </c:pt>
                <c:pt idx="347">
                  <c:v>0.32245315546316461</c:v>
                </c:pt>
                <c:pt idx="348">
                  <c:v>0.32129480628667212</c:v>
                </c:pt>
                <c:pt idx="349">
                  <c:v>0.31979970035229088</c:v>
                </c:pt>
                <c:pt idx="350">
                  <c:v>0.31828070830632205</c:v>
                </c:pt>
                <c:pt idx="351">
                  <c:v>0.31675832448452385</c:v>
                </c:pt>
                <c:pt idx="352">
                  <c:v>0.31523146752678144</c:v>
                </c:pt>
                <c:pt idx="353">
                  <c:v>0.31390334114708174</c:v>
                </c:pt>
                <c:pt idx="354">
                  <c:v>0.31300766014907117</c:v>
                </c:pt>
                <c:pt idx="355">
                  <c:v>0.3125512052254919</c:v>
                </c:pt>
                <c:pt idx="356">
                  <c:v>0.31230104009029835</c:v>
                </c:pt>
                <c:pt idx="357">
                  <c:v>0.31260376074760782</c:v>
                </c:pt>
                <c:pt idx="358">
                  <c:v>0.312049860888996</c:v>
                </c:pt>
                <c:pt idx="359">
                  <c:v>0.31107268572299301</c:v>
                </c:pt>
                <c:pt idx="360">
                  <c:v>0.30935754312193536</c:v>
                </c:pt>
                <c:pt idx="361">
                  <c:v>0.3071796491590334</c:v>
                </c:pt>
                <c:pt idx="362">
                  <c:v>0.30515838378396343</c:v>
                </c:pt>
                <c:pt idx="363">
                  <c:v>0.30375208065238068</c:v>
                </c:pt>
                <c:pt idx="364">
                  <c:v>0.3030871120357656</c:v>
                </c:pt>
                <c:pt idx="365">
                  <c:v>0.3030088405924935</c:v>
                </c:pt>
                <c:pt idx="366">
                  <c:v>0.30312450221588938</c:v>
                </c:pt>
                <c:pt idx="367">
                  <c:v>0.30307119541798022</c:v>
                </c:pt>
                <c:pt idx="368">
                  <c:v>0.30282026237370668</c:v>
                </c:pt>
                <c:pt idx="369">
                  <c:v>0.30241813073211182</c:v>
                </c:pt>
                <c:pt idx="370">
                  <c:v>0.30211476943341348</c:v>
                </c:pt>
                <c:pt idx="371">
                  <c:v>0.30231375352244727</c:v>
                </c:pt>
                <c:pt idx="372">
                  <c:v>0.30315090229850317</c:v>
                </c:pt>
                <c:pt idx="373">
                  <c:v>0.30421205320369293</c:v>
                </c:pt>
                <c:pt idx="374">
                  <c:v>0.30526314874735661</c:v>
                </c:pt>
                <c:pt idx="375">
                  <c:v>0.30612410635106341</c:v>
                </c:pt>
                <c:pt idx="376">
                  <c:v>0.30674277033259184</c:v>
                </c:pt>
                <c:pt idx="377">
                  <c:v>0.3070609889783345</c:v>
                </c:pt>
                <c:pt idx="378">
                  <c:v>0.30713555481754656</c:v>
                </c:pt>
                <c:pt idx="379">
                  <c:v>0.30704265264843672</c:v>
                </c:pt>
                <c:pt idx="380">
                  <c:v>0.30672879890943799</c:v>
                </c:pt>
                <c:pt idx="381">
                  <c:v>0.30619210120293172</c:v>
                </c:pt>
                <c:pt idx="382">
                  <c:v>0.30549977896030889</c:v>
                </c:pt>
                <c:pt idx="383">
                  <c:v>0.30469458681427203</c:v>
                </c:pt>
                <c:pt idx="384">
                  <c:v>0.30409316791125085</c:v>
                </c:pt>
                <c:pt idx="385">
                  <c:v>0.303812787814841</c:v>
                </c:pt>
                <c:pt idx="386">
                  <c:v>0.30386087695649339</c:v>
                </c:pt>
                <c:pt idx="387">
                  <c:v>0.30400056642743167</c:v>
                </c:pt>
                <c:pt idx="388">
                  <c:v>0.30400349015136935</c:v>
                </c:pt>
                <c:pt idx="389">
                  <c:v>0.30379465672033179</c:v>
                </c:pt>
                <c:pt idx="390">
                  <c:v>0.30350969987985882</c:v>
                </c:pt>
                <c:pt idx="391">
                  <c:v>0.30356125859340066</c:v>
                </c:pt>
                <c:pt idx="392">
                  <c:v>0.30423508107691533</c:v>
                </c:pt>
                <c:pt idx="393">
                  <c:v>0.30578181344111677</c:v>
                </c:pt>
                <c:pt idx="394">
                  <c:v>0.30817785323504393</c:v>
                </c:pt>
                <c:pt idx="395">
                  <c:v>0.31134931217722711</c:v>
                </c:pt>
                <c:pt idx="396">
                  <c:v>0.31508586223801671</c:v>
                </c:pt>
                <c:pt idx="397">
                  <c:v>0.31883292337387403</c:v>
                </c:pt>
                <c:pt idx="398">
                  <c:v>0.32214051940323885</c:v>
                </c:pt>
                <c:pt idx="399">
                  <c:v>0.32462962160269204</c:v>
                </c:pt>
                <c:pt idx="400">
                  <c:v>0.32639359247513899</c:v>
                </c:pt>
                <c:pt idx="401">
                  <c:v>0.32759715440479464</c:v>
                </c:pt>
                <c:pt idx="402">
                  <c:v>0.32863093368549556</c:v>
                </c:pt>
                <c:pt idx="403">
                  <c:v>0.32983268844388947</c:v>
                </c:pt>
                <c:pt idx="404">
                  <c:v>0.33123559193580621</c:v>
                </c:pt>
                <c:pt idx="405">
                  <c:v>0.3328562399453317</c:v>
                </c:pt>
                <c:pt idx="406">
                  <c:v>0.33407148108255968</c:v>
                </c:pt>
                <c:pt idx="407">
                  <c:v>0.33441309591658341</c:v>
                </c:pt>
                <c:pt idx="408">
                  <c:v>0.33364294011137302</c:v>
                </c:pt>
                <c:pt idx="409">
                  <c:v>0.33192784765599653</c:v>
                </c:pt>
                <c:pt idx="410">
                  <c:v>0.33003029785781346</c:v>
                </c:pt>
                <c:pt idx="411">
                  <c:v>0.33262546379730734</c:v>
                </c:pt>
                <c:pt idx="412">
                  <c:v>0.33219066461698349</c:v>
                </c:pt>
                <c:pt idx="413">
                  <c:v>0.33263375158549741</c:v>
                </c:pt>
                <c:pt idx="414">
                  <c:v>0.33366219081750864</c:v>
                </c:pt>
                <c:pt idx="415">
                  <c:v>0.33472519539737677</c:v>
                </c:pt>
                <c:pt idx="416">
                  <c:v>0.33536249656426415</c:v>
                </c:pt>
                <c:pt idx="417">
                  <c:v>0.33536268948357695</c:v>
                </c:pt>
                <c:pt idx="418">
                  <c:v>0.33477644387433364</c:v>
                </c:pt>
                <c:pt idx="419">
                  <c:v>0.33411465600622808</c:v>
                </c:pt>
                <c:pt idx="420">
                  <c:v>0.33379315466833998</c:v>
                </c:pt>
                <c:pt idx="421">
                  <c:v>0.33390140234303156</c:v>
                </c:pt>
                <c:pt idx="422">
                  <c:v>0.33450193907872994</c:v>
                </c:pt>
                <c:pt idx="423">
                  <c:v>0.33547335829092484</c:v>
                </c:pt>
                <c:pt idx="424">
                  <c:v>0.33656322748447404</c:v>
                </c:pt>
                <c:pt idx="425">
                  <c:v>0.33747914671867668</c:v>
                </c:pt>
                <c:pt idx="426">
                  <c:v>0.33812762243574124</c:v>
                </c:pt>
                <c:pt idx="427">
                  <c:v>0.33833572931291045</c:v>
                </c:pt>
                <c:pt idx="428">
                  <c:v>0.33830381518634578</c:v>
                </c:pt>
                <c:pt idx="429">
                  <c:v>0.33806612066738223</c:v>
                </c:pt>
                <c:pt idx="430">
                  <c:v>0.33781117801049321</c:v>
                </c:pt>
                <c:pt idx="431">
                  <c:v>0.33781744627606236</c:v>
                </c:pt>
                <c:pt idx="432">
                  <c:v>0.33803419054435851</c:v>
                </c:pt>
                <c:pt idx="433">
                  <c:v>0.33834086623314746</c:v>
                </c:pt>
                <c:pt idx="434">
                  <c:v>0.3389725269588309</c:v>
                </c:pt>
                <c:pt idx="435">
                  <c:v>0.33984522334742018</c:v>
                </c:pt>
                <c:pt idx="436">
                  <c:v>0.34079430155845036</c:v>
                </c:pt>
                <c:pt idx="437">
                  <c:v>0.34150794006358415</c:v>
                </c:pt>
                <c:pt idx="438">
                  <c:v>0.34176920659352339</c:v>
                </c:pt>
                <c:pt idx="439">
                  <c:v>0.34170613438050851</c:v>
                </c:pt>
                <c:pt idx="440">
                  <c:v>0.34137748317803329</c:v>
                </c:pt>
                <c:pt idx="441">
                  <c:v>0.34094409273890458</c:v>
                </c:pt>
                <c:pt idx="442">
                  <c:v>0.34068563825658138</c:v>
                </c:pt>
                <c:pt idx="443">
                  <c:v>0.34074172640683831</c:v>
                </c:pt>
                <c:pt idx="444">
                  <c:v>0.34107865202269144</c:v>
                </c:pt>
                <c:pt idx="445">
                  <c:v>0.34125441291091652</c:v>
                </c:pt>
                <c:pt idx="446">
                  <c:v>0.34078167834615158</c:v>
                </c:pt>
                <c:pt idx="447">
                  <c:v>0.33921078713073316</c:v>
                </c:pt>
                <c:pt idx="448">
                  <c:v>0.33692064625739915</c:v>
                </c:pt>
                <c:pt idx="449">
                  <c:v>0.3347254543526138</c:v>
                </c:pt>
                <c:pt idx="450">
                  <c:v>0.33301215877107915</c:v>
                </c:pt>
                <c:pt idx="451">
                  <c:v>0.33205283140205616</c:v>
                </c:pt>
                <c:pt idx="452">
                  <c:v>0.33197212710200907</c:v>
                </c:pt>
                <c:pt idx="453">
                  <c:v>0.3324764018837002</c:v>
                </c:pt>
                <c:pt idx="454">
                  <c:v>0.33296952421314185</c:v>
                </c:pt>
                <c:pt idx="455">
                  <c:v>0.33293072847715061</c:v>
                </c:pt>
                <c:pt idx="456">
                  <c:v>0.33218516904281709</c:v>
                </c:pt>
                <c:pt idx="457">
                  <c:v>0.33090361380918898</c:v>
                </c:pt>
                <c:pt idx="458">
                  <c:v>0.32965401673906908</c:v>
                </c:pt>
                <c:pt idx="459">
                  <c:v>0.32878399179066187</c:v>
                </c:pt>
                <c:pt idx="460">
                  <c:v>0.32817485212496317</c:v>
                </c:pt>
                <c:pt idx="461">
                  <c:v>0.32756335301987793</c:v>
                </c:pt>
                <c:pt idx="462">
                  <c:v>0.32709051155255253</c:v>
                </c:pt>
                <c:pt idx="463">
                  <c:v>0.32663592727248708</c:v>
                </c:pt>
                <c:pt idx="464">
                  <c:v>0.3260855929391685</c:v>
                </c:pt>
                <c:pt idx="465">
                  <c:v>0.3254949045332084</c:v>
                </c:pt>
                <c:pt idx="466">
                  <c:v>0.32497390211603128</c:v>
                </c:pt>
                <c:pt idx="467">
                  <c:v>0.32473346862537894</c:v>
                </c:pt>
                <c:pt idx="468">
                  <c:v>0.32477754905951745</c:v>
                </c:pt>
                <c:pt idx="469">
                  <c:v>0.32490575256438303</c:v>
                </c:pt>
                <c:pt idx="470">
                  <c:v>0.32509161808786935</c:v>
                </c:pt>
                <c:pt idx="471">
                  <c:v>0.32537952558786837</c:v>
                </c:pt>
                <c:pt idx="472">
                  <c:v>0.32595642011238857</c:v>
                </c:pt>
                <c:pt idx="473">
                  <c:v>0.32675170451459801</c:v>
                </c:pt>
                <c:pt idx="474">
                  <c:v>0.32757801062622344</c:v>
                </c:pt>
                <c:pt idx="475">
                  <c:v>0.32817672154584082</c:v>
                </c:pt>
                <c:pt idx="476">
                  <c:v>0.32841692420329355</c:v>
                </c:pt>
                <c:pt idx="477">
                  <c:v>0.32808829115548482</c:v>
                </c:pt>
                <c:pt idx="478">
                  <c:v>0.32705042569114517</c:v>
                </c:pt>
                <c:pt idx="479">
                  <c:v>0.32569637285755498</c:v>
                </c:pt>
                <c:pt idx="480">
                  <c:v>0.32441225679768471</c:v>
                </c:pt>
                <c:pt idx="481">
                  <c:v>0.32390333454874021</c:v>
                </c:pt>
                <c:pt idx="482">
                  <c:v>0.32424181170582783</c:v>
                </c:pt>
                <c:pt idx="483">
                  <c:v>0.32515229800609807</c:v>
                </c:pt>
                <c:pt idx="484">
                  <c:v>0.32621842294165271</c:v>
                </c:pt>
                <c:pt idx="485">
                  <c:v>0.32718157568926731</c:v>
                </c:pt>
                <c:pt idx="486">
                  <c:v>0.3279392284100715</c:v>
                </c:pt>
                <c:pt idx="487">
                  <c:v>0.3285967337963408</c:v>
                </c:pt>
                <c:pt idx="488">
                  <c:v>0.32947267635634581</c:v>
                </c:pt>
                <c:pt idx="489">
                  <c:v>0.33068906142178295</c:v>
                </c:pt>
                <c:pt idx="490">
                  <c:v>0.33203000328965515</c:v>
                </c:pt>
                <c:pt idx="491">
                  <c:v>0.33326197895645043</c:v>
                </c:pt>
                <c:pt idx="492">
                  <c:v>0.33337627907524947</c:v>
                </c:pt>
                <c:pt idx="493">
                  <c:v>0.33333387510508677</c:v>
                </c:pt>
                <c:pt idx="494">
                  <c:v>0.33285727515999941</c:v>
                </c:pt>
                <c:pt idx="495">
                  <c:v>0.33211242086233506</c:v>
                </c:pt>
                <c:pt idx="496">
                  <c:v>0.33148088539191023</c:v>
                </c:pt>
                <c:pt idx="497">
                  <c:v>0.33124803983899193</c:v>
                </c:pt>
                <c:pt idx="498">
                  <c:v>0.3314679280050869</c:v>
                </c:pt>
                <c:pt idx="499">
                  <c:v>0.33193545915606237</c:v>
                </c:pt>
                <c:pt idx="500">
                  <c:v>0.33258775715287148</c:v>
                </c:pt>
                <c:pt idx="501">
                  <c:v>0.33309219258909417</c:v>
                </c:pt>
                <c:pt idx="502">
                  <c:v>0.33331106233086694</c:v>
                </c:pt>
                <c:pt idx="503">
                  <c:v>0.33301797961495272</c:v>
                </c:pt>
                <c:pt idx="504">
                  <c:v>0.33304487625758111</c:v>
                </c:pt>
                <c:pt idx="505">
                  <c:v>0.33111176407735871</c:v>
                </c:pt>
                <c:pt idx="506">
                  <c:v>0.32876119766565748</c:v>
                </c:pt>
                <c:pt idx="507">
                  <c:v>0.32657981842292844</c:v>
                </c:pt>
                <c:pt idx="508">
                  <c:v>0.32505265831467511</c:v>
                </c:pt>
                <c:pt idx="509">
                  <c:v>0.32432968942482199</c:v>
                </c:pt>
                <c:pt idx="510">
                  <c:v>0.3242128125117455</c:v>
                </c:pt>
                <c:pt idx="511">
                  <c:v>0.32450173037215119</c:v>
                </c:pt>
                <c:pt idx="512">
                  <c:v>0.32474407827813928</c:v>
                </c:pt>
                <c:pt idx="513">
                  <c:v>0.32465605981021262</c:v>
                </c:pt>
                <c:pt idx="514">
                  <c:v>0.32403424304009809</c:v>
                </c:pt>
                <c:pt idx="515">
                  <c:v>0.32293743354263793</c:v>
                </c:pt>
                <c:pt idx="516">
                  <c:v>0.32187585875655678</c:v>
                </c:pt>
                <c:pt idx="517">
                  <c:v>0.32075805366559113</c:v>
                </c:pt>
                <c:pt idx="518">
                  <c:v>0.31977869618565424</c:v>
                </c:pt>
                <c:pt idx="519">
                  <c:v>0.31879488294206682</c:v>
                </c:pt>
                <c:pt idx="520">
                  <c:v>0.3179235615125468</c:v>
                </c:pt>
                <c:pt idx="521">
                  <c:v>0.31729250378815904</c:v>
                </c:pt>
                <c:pt idx="522">
                  <c:v>0.31693101767131837</c:v>
                </c:pt>
                <c:pt idx="523">
                  <c:v>0.31679302683109756</c:v>
                </c:pt>
                <c:pt idx="524">
                  <c:v>0.31670072711358793</c:v>
                </c:pt>
                <c:pt idx="525">
                  <c:v>0.31682068148547654</c:v>
                </c:pt>
                <c:pt idx="526">
                  <c:v>0.31746411867112728</c:v>
                </c:pt>
                <c:pt idx="527">
                  <c:v>0.31924200939608727</c:v>
                </c:pt>
                <c:pt idx="528">
                  <c:v>0.32229936313647767</c:v>
                </c:pt>
                <c:pt idx="529">
                  <c:v>0.32624098976953292</c:v>
                </c:pt>
                <c:pt idx="530">
                  <c:v>0.33054117978973491</c:v>
                </c:pt>
                <c:pt idx="531">
                  <c:v>0.3965112906633802</c:v>
                </c:pt>
                <c:pt idx="532">
                  <c:v>0.39104606621121668</c:v>
                </c:pt>
                <c:pt idx="533">
                  <c:v>0.38823592712472904</c:v>
                </c:pt>
                <c:pt idx="534">
                  <c:v>0.38302448955181229</c:v>
                </c:pt>
                <c:pt idx="535">
                  <c:v>0.37789524020424342</c:v>
                </c:pt>
                <c:pt idx="536">
                  <c:v>0.37270982411529396</c:v>
                </c:pt>
                <c:pt idx="537">
                  <c:v>0.36887777019077572</c:v>
                </c:pt>
                <c:pt idx="538">
                  <c:v>0.36590437173353668</c:v>
                </c:pt>
                <c:pt idx="539">
                  <c:v>0.36412624541347866</c:v>
                </c:pt>
                <c:pt idx="540">
                  <c:v>0.36280095570667159</c:v>
                </c:pt>
                <c:pt idx="541">
                  <c:v>0.36163655727990518</c:v>
                </c:pt>
                <c:pt idx="542">
                  <c:v>0.36000838915429639</c:v>
                </c:pt>
                <c:pt idx="543">
                  <c:v>0.35811518198936743</c:v>
                </c:pt>
                <c:pt idx="544">
                  <c:v>0.35616550639883277</c:v>
                </c:pt>
                <c:pt idx="545">
                  <c:v>0.35425667405041916</c:v>
                </c:pt>
                <c:pt idx="546">
                  <c:v>0.35289470741409334</c:v>
                </c:pt>
                <c:pt idx="547">
                  <c:v>0.35177857880572666</c:v>
                </c:pt>
                <c:pt idx="548">
                  <c:v>0.35102320700788336</c:v>
                </c:pt>
                <c:pt idx="549">
                  <c:v>0.34958581647906894</c:v>
                </c:pt>
                <c:pt idx="550">
                  <c:v>0.34787108862985883</c:v>
                </c:pt>
                <c:pt idx="551">
                  <c:v>0.34559517606608731</c:v>
                </c:pt>
                <c:pt idx="552">
                  <c:v>0.34293575961259959</c:v>
                </c:pt>
                <c:pt idx="553">
                  <c:v>0.34012422300770978</c:v>
                </c:pt>
                <c:pt idx="554">
                  <c:v>0.33812528599120811</c:v>
                </c:pt>
                <c:pt idx="555">
                  <c:v>0.33703802080591411</c:v>
                </c:pt>
                <c:pt idx="556">
                  <c:v>0.33698010395728167</c:v>
                </c:pt>
                <c:pt idx="557">
                  <c:v>0.33749133721516422</c:v>
                </c:pt>
                <c:pt idx="558">
                  <c:v>0.33844382134590084</c:v>
                </c:pt>
                <c:pt idx="559">
                  <c:v>0.3394673777109592</c:v>
                </c:pt>
                <c:pt idx="560">
                  <c:v>0.34038574719467979</c:v>
                </c:pt>
                <c:pt idx="561">
                  <c:v>0.34083865630443949</c:v>
                </c:pt>
                <c:pt idx="562">
                  <c:v>0.34080929654115105</c:v>
                </c:pt>
                <c:pt idx="563">
                  <c:v>0.34041235679295717</c:v>
                </c:pt>
                <c:pt idx="564">
                  <c:v>0.33971109536682098</c:v>
                </c:pt>
                <c:pt idx="565">
                  <c:v>0.33906934213787709</c:v>
                </c:pt>
                <c:pt idx="566">
                  <c:v>0.33867975770358394</c:v>
                </c:pt>
                <c:pt idx="567">
                  <c:v>0.33871770448862959</c:v>
                </c:pt>
                <c:pt idx="568">
                  <c:v>0.33939185736908417</c:v>
                </c:pt>
                <c:pt idx="569">
                  <c:v>0.34069176617058439</c:v>
                </c:pt>
                <c:pt idx="570">
                  <c:v>0.34247433057386178</c:v>
                </c:pt>
                <c:pt idx="571">
                  <c:v>0.34426319754073104</c:v>
                </c:pt>
                <c:pt idx="572">
                  <c:v>0.34565065790463134</c:v>
                </c:pt>
                <c:pt idx="573">
                  <c:v>0.34637848203104665</c:v>
                </c:pt>
                <c:pt idx="574">
                  <c:v>0.34627795889675478</c:v>
                </c:pt>
                <c:pt idx="575">
                  <c:v>0.34599408732750919</c:v>
                </c:pt>
                <c:pt idx="576">
                  <c:v>0.34676312022222294</c:v>
                </c:pt>
                <c:pt idx="577">
                  <c:v>0.34817465732869596</c:v>
                </c:pt>
                <c:pt idx="578">
                  <c:v>0.34945526941290983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0-4AF8-B756-EF41A25AE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533184"/>
        <c:axId val="1"/>
      </c:lineChart>
      <c:dateAx>
        <c:axId val="368533184"/>
        <c:scaling>
          <c:orientation val="minMax"/>
        </c:scaling>
        <c:delete val="0"/>
        <c:axPos val="b"/>
        <c:majorGridlines/>
        <c:numFmt formatCode="mmm\-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36"/>
        <c:majorTimeUnit val="months"/>
        <c:minorUnit val="36"/>
        <c:min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8533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584</xdr:row>
      <xdr:rowOff>38100</xdr:rowOff>
    </xdr:from>
    <xdr:to>
      <xdr:col>11</xdr:col>
      <xdr:colOff>114300</xdr:colOff>
      <xdr:row>599</xdr:row>
      <xdr:rowOff>66675</xdr:rowOff>
    </xdr:to>
    <xdr:graphicFrame macro="">
      <xdr:nvGraphicFramePr>
        <xdr:cNvPr id="1333" name="Chart 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171450</xdr:colOff>
      <xdr:row>584</xdr:row>
      <xdr:rowOff>66675</xdr:rowOff>
    </xdr:from>
    <xdr:to>
      <xdr:col>18</xdr:col>
      <xdr:colOff>333375</xdr:colOff>
      <xdr:row>599</xdr:row>
      <xdr:rowOff>85725</xdr:rowOff>
    </xdr:to>
    <xdr:graphicFrame macro="">
      <xdr:nvGraphicFramePr>
        <xdr:cNvPr id="1334" name="Chart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323851</xdr:colOff>
      <xdr:row>4</xdr:row>
      <xdr:rowOff>28154</xdr:rowOff>
    </xdr:from>
    <xdr:to>
      <xdr:col>13</xdr:col>
      <xdr:colOff>457201</xdr:colOff>
      <xdr:row>26</xdr:row>
      <xdr:rowOff>10298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4626" y="790154"/>
          <a:ext cx="7448550" cy="4173144"/>
        </a:xfrm>
        <a:prstGeom prst="rect">
          <a:avLst/>
        </a:prstGeom>
      </xdr:spPr>
    </xdr:pic>
    <xdr:clientData/>
  </xdr:twoCellAnchor>
  <xdr:twoCellAnchor editAs="oneCell">
    <xdr:from>
      <xdr:col>1</xdr:col>
      <xdr:colOff>15785</xdr:colOff>
      <xdr:row>28</xdr:row>
      <xdr:rowOff>123825</xdr:rowOff>
    </xdr:from>
    <xdr:to>
      <xdr:col>12</xdr:col>
      <xdr:colOff>608609</xdr:colOff>
      <xdr:row>65</xdr:row>
      <xdr:rowOff>189534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6560" y="5457825"/>
          <a:ext cx="7298424" cy="7114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ls.gov/schedule/2024/home.htm" TargetMode="External"/><Relationship Id="rId1" Type="http://schemas.openxmlformats.org/officeDocument/2006/relationships/hyperlink" Target="http://www.bls.gov/lau/rdscnp1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4"/>
  <sheetViews>
    <sheetView tabSelected="1" zoomScale="110" zoomScaleNormal="110" workbookViewId="0">
      <pane ySplit="2" topLeftCell="A571" activePane="bottomLeft" state="frozenSplit"/>
      <selection pane="bottomLeft" activeCell="A581" sqref="A581"/>
    </sheetView>
  </sheetViews>
  <sheetFormatPr defaultColWidth="9.140625" defaultRowHeight="14.25"/>
  <cols>
    <col min="1" max="1" width="11.5703125" style="18" bestFit="1" customWidth="1"/>
    <col min="2" max="5" width="9.140625" style="18"/>
    <col min="6" max="6" width="9.5703125" style="18" customWidth="1"/>
    <col min="7" max="11" width="9.140625" style="18"/>
    <col min="12" max="12" width="10.85546875" style="18" customWidth="1"/>
    <col min="13" max="13" width="16.7109375" style="18" customWidth="1"/>
    <col min="14" max="16384" width="9.140625" style="18"/>
  </cols>
  <sheetData>
    <row r="1" spans="1:15" ht="33.75" customHeight="1">
      <c r="A1" s="17" t="s">
        <v>63</v>
      </c>
      <c r="B1" s="12" t="s">
        <v>53</v>
      </c>
      <c r="C1" s="12" t="s">
        <v>56</v>
      </c>
      <c r="D1" s="5" t="s">
        <v>54</v>
      </c>
      <c r="E1" s="5" t="s">
        <v>55</v>
      </c>
      <c r="F1" s="12" t="s">
        <v>58</v>
      </c>
      <c r="G1" s="5" t="s">
        <v>57</v>
      </c>
      <c r="H1" s="5" t="s">
        <v>59</v>
      </c>
      <c r="I1" s="5" t="s">
        <v>60</v>
      </c>
      <c r="J1" s="6" t="s">
        <v>59</v>
      </c>
      <c r="K1" s="5" t="s">
        <v>61</v>
      </c>
      <c r="L1" s="5" t="s">
        <v>62</v>
      </c>
      <c r="M1" s="5" t="s">
        <v>169</v>
      </c>
      <c r="N1" s="25"/>
      <c r="O1" s="25"/>
    </row>
    <row r="2" spans="1:15">
      <c r="A2" s="19">
        <v>27760</v>
      </c>
      <c r="B2" s="13" t="s">
        <v>0</v>
      </c>
      <c r="C2" s="14" t="s">
        <v>1</v>
      </c>
      <c r="D2" s="13" t="s">
        <v>2</v>
      </c>
      <c r="E2" s="13" t="s">
        <v>3</v>
      </c>
      <c r="F2" s="15">
        <v>2066000</v>
      </c>
      <c r="G2" s="15">
        <v>1329798</v>
      </c>
      <c r="H2" s="16">
        <v>64.400000000000006</v>
      </c>
      <c r="I2" s="15">
        <v>1272281</v>
      </c>
      <c r="J2" s="16">
        <v>61.6</v>
      </c>
      <c r="K2" s="15">
        <v>57517</v>
      </c>
      <c r="L2" s="16">
        <v>4.3</v>
      </c>
      <c r="M2" s="26">
        <f t="shared" ref="M2:M65" si="0">(F2-I2)/F2</f>
        <v>0.3841815101645692</v>
      </c>
      <c r="N2" s="25"/>
      <c r="O2" s="25"/>
    </row>
    <row r="3" spans="1:15">
      <c r="A3" s="19">
        <v>27791</v>
      </c>
      <c r="B3" s="13" t="s">
        <v>0</v>
      </c>
      <c r="C3" s="14" t="s">
        <v>1</v>
      </c>
      <c r="D3" s="13" t="s">
        <v>2</v>
      </c>
      <c r="E3" s="13" t="s">
        <v>4</v>
      </c>
      <c r="F3" s="15">
        <v>2069000</v>
      </c>
      <c r="G3" s="15">
        <v>1329511</v>
      </c>
      <c r="H3" s="16">
        <v>64.3</v>
      </c>
      <c r="I3" s="15">
        <v>1271866</v>
      </c>
      <c r="J3" s="16">
        <v>61.5</v>
      </c>
      <c r="K3" s="15">
        <v>57645</v>
      </c>
      <c r="L3" s="16">
        <v>4.3</v>
      </c>
      <c r="M3" s="26">
        <f t="shared" si="0"/>
        <v>0.38527501208313197</v>
      </c>
      <c r="N3" s="25"/>
      <c r="O3" s="25"/>
    </row>
    <row r="4" spans="1:15">
      <c r="A4" s="19">
        <v>27820</v>
      </c>
      <c r="B4" s="13" t="s">
        <v>0</v>
      </c>
      <c r="C4" s="14" t="s">
        <v>1</v>
      </c>
      <c r="D4" s="13" t="s">
        <v>2</v>
      </c>
      <c r="E4" s="13" t="s">
        <v>5</v>
      </c>
      <c r="F4" s="15">
        <v>2072000</v>
      </c>
      <c r="G4" s="15">
        <v>1329559</v>
      </c>
      <c r="H4" s="16">
        <v>64.2</v>
      </c>
      <c r="I4" s="15">
        <v>1272124</v>
      </c>
      <c r="J4" s="16">
        <v>61.4</v>
      </c>
      <c r="K4" s="15">
        <v>57435</v>
      </c>
      <c r="L4" s="16">
        <v>4.3</v>
      </c>
      <c r="M4" s="26">
        <f t="shared" si="0"/>
        <v>0.38604054054054054</v>
      </c>
      <c r="N4" s="25"/>
      <c r="O4" s="25"/>
    </row>
    <row r="5" spans="1:15">
      <c r="A5" s="19">
        <v>27851</v>
      </c>
      <c r="B5" s="13" t="s">
        <v>0</v>
      </c>
      <c r="C5" s="14" t="s">
        <v>1</v>
      </c>
      <c r="D5" s="13" t="s">
        <v>2</v>
      </c>
      <c r="E5" s="13" t="s">
        <v>6</v>
      </c>
      <c r="F5" s="15">
        <v>2075000</v>
      </c>
      <c r="G5" s="15">
        <v>1330950</v>
      </c>
      <c r="H5" s="16">
        <v>64.099999999999994</v>
      </c>
      <c r="I5" s="15">
        <v>1274556</v>
      </c>
      <c r="J5" s="16">
        <v>61.4</v>
      </c>
      <c r="K5" s="15">
        <v>56394</v>
      </c>
      <c r="L5" s="16">
        <v>4.2</v>
      </c>
      <c r="M5" s="26">
        <f t="shared" si="0"/>
        <v>0.38575614457831325</v>
      </c>
      <c r="N5" s="25"/>
      <c r="O5" s="25"/>
    </row>
    <row r="6" spans="1:15">
      <c r="A6" s="19">
        <v>27881</v>
      </c>
      <c r="B6" s="13" t="s">
        <v>0</v>
      </c>
      <c r="C6" s="14" t="s">
        <v>1</v>
      </c>
      <c r="D6" s="13" t="s">
        <v>2</v>
      </c>
      <c r="E6" s="13" t="s">
        <v>7</v>
      </c>
      <c r="F6" s="15">
        <v>2078000</v>
      </c>
      <c r="G6" s="15">
        <v>1332994</v>
      </c>
      <c r="H6" s="16">
        <v>64.099999999999994</v>
      </c>
      <c r="I6" s="15">
        <v>1277930</v>
      </c>
      <c r="J6" s="16">
        <v>61.5</v>
      </c>
      <c r="K6" s="15">
        <v>55064</v>
      </c>
      <c r="L6" s="16">
        <v>4.0999999999999996</v>
      </c>
      <c r="M6" s="26">
        <f t="shared" si="0"/>
        <v>0.38501924927815206</v>
      </c>
      <c r="N6" s="25"/>
      <c r="O6" s="25"/>
    </row>
    <row r="7" spans="1:15">
      <c r="A7" s="19">
        <v>27912</v>
      </c>
      <c r="B7" s="13" t="s">
        <v>0</v>
      </c>
      <c r="C7" s="14" t="s">
        <v>1</v>
      </c>
      <c r="D7" s="13" t="s">
        <v>2</v>
      </c>
      <c r="E7" s="13" t="s">
        <v>8</v>
      </c>
      <c r="F7" s="15">
        <v>2081000</v>
      </c>
      <c r="G7" s="15">
        <v>1335252</v>
      </c>
      <c r="H7" s="16">
        <v>64.2</v>
      </c>
      <c r="I7" s="15">
        <v>1281456</v>
      </c>
      <c r="J7" s="16">
        <v>61.6</v>
      </c>
      <c r="K7" s="15">
        <v>53796</v>
      </c>
      <c r="L7" s="16">
        <v>4</v>
      </c>
      <c r="M7" s="26">
        <f t="shared" si="0"/>
        <v>0.38421143680922631</v>
      </c>
      <c r="N7" s="25"/>
      <c r="O7" s="25"/>
    </row>
    <row r="8" spans="1:15">
      <c r="A8" s="19">
        <v>27942</v>
      </c>
      <c r="B8" s="13" t="s">
        <v>0</v>
      </c>
      <c r="C8" s="14" t="s">
        <v>1</v>
      </c>
      <c r="D8" s="13" t="s">
        <v>2</v>
      </c>
      <c r="E8" s="13" t="s">
        <v>9</v>
      </c>
      <c r="F8" s="15">
        <v>2084000</v>
      </c>
      <c r="G8" s="15">
        <v>1337276</v>
      </c>
      <c r="H8" s="16">
        <v>64.2</v>
      </c>
      <c r="I8" s="15">
        <v>1284353</v>
      </c>
      <c r="J8" s="16">
        <v>61.6</v>
      </c>
      <c r="K8" s="15">
        <v>52923</v>
      </c>
      <c r="L8" s="16">
        <v>4</v>
      </c>
      <c r="M8" s="26">
        <f t="shared" si="0"/>
        <v>0.38370777351247598</v>
      </c>
      <c r="N8" s="25"/>
      <c r="O8" s="25"/>
    </row>
    <row r="9" spans="1:15">
      <c r="A9" s="19">
        <v>27973</v>
      </c>
      <c r="B9" s="13" t="s">
        <v>0</v>
      </c>
      <c r="C9" s="14" t="s">
        <v>1</v>
      </c>
      <c r="D9" s="13" t="s">
        <v>2</v>
      </c>
      <c r="E9" s="13" t="s">
        <v>10</v>
      </c>
      <c r="F9" s="15">
        <v>2086000</v>
      </c>
      <c r="G9" s="15">
        <v>1339651</v>
      </c>
      <c r="H9" s="16">
        <v>64.2</v>
      </c>
      <c r="I9" s="15">
        <v>1287034</v>
      </c>
      <c r="J9" s="16">
        <v>61.7</v>
      </c>
      <c r="K9" s="15">
        <v>52617</v>
      </c>
      <c r="L9" s="16">
        <v>3.9</v>
      </c>
      <c r="M9" s="26">
        <f t="shared" si="0"/>
        <v>0.38301342281879197</v>
      </c>
      <c r="N9" s="25"/>
      <c r="O9" s="25"/>
    </row>
    <row r="10" spans="1:15">
      <c r="A10" s="19">
        <v>28004</v>
      </c>
      <c r="B10" s="13" t="s">
        <v>0</v>
      </c>
      <c r="C10" s="14" t="s">
        <v>1</v>
      </c>
      <c r="D10" s="13" t="s">
        <v>2</v>
      </c>
      <c r="E10" s="13" t="s">
        <v>11</v>
      </c>
      <c r="F10" s="15">
        <v>2089000</v>
      </c>
      <c r="G10" s="15">
        <v>1342976</v>
      </c>
      <c r="H10" s="16">
        <v>64.3</v>
      </c>
      <c r="I10" s="15">
        <v>1290218</v>
      </c>
      <c r="J10" s="16">
        <v>61.8</v>
      </c>
      <c r="K10" s="15">
        <v>52758</v>
      </c>
      <c r="L10" s="16">
        <v>3.9</v>
      </c>
      <c r="M10" s="26">
        <f t="shared" si="0"/>
        <v>0.38237529918621349</v>
      </c>
      <c r="N10" s="25"/>
      <c r="O10" s="25"/>
    </row>
    <row r="11" spans="1:15">
      <c r="A11" s="19">
        <v>28034</v>
      </c>
      <c r="B11" s="13" t="s">
        <v>0</v>
      </c>
      <c r="C11" s="14" t="s">
        <v>1</v>
      </c>
      <c r="D11" s="13" t="s">
        <v>2</v>
      </c>
      <c r="E11" s="13" t="s">
        <v>12</v>
      </c>
      <c r="F11" s="15">
        <v>2091000</v>
      </c>
      <c r="G11" s="15">
        <v>1347410</v>
      </c>
      <c r="H11" s="16">
        <v>64.400000000000006</v>
      </c>
      <c r="I11" s="15">
        <v>1294102</v>
      </c>
      <c r="J11" s="16">
        <v>61.9</v>
      </c>
      <c r="K11" s="15">
        <v>53308</v>
      </c>
      <c r="L11" s="16">
        <v>4</v>
      </c>
      <c r="M11" s="26">
        <f t="shared" si="0"/>
        <v>0.38110856049736969</v>
      </c>
      <c r="N11" s="25"/>
      <c r="O11" s="25"/>
    </row>
    <row r="12" spans="1:15">
      <c r="A12" s="19">
        <v>28065</v>
      </c>
      <c r="B12" s="13" t="s">
        <v>0</v>
      </c>
      <c r="C12" s="14" t="s">
        <v>1</v>
      </c>
      <c r="D12" s="13" t="s">
        <v>2</v>
      </c>
      <c r="E12" s="13" t="s">
        <v>13</v>
      </c>
      <c r="F12" s="15">
        <v>2093000</v>
      </c>
      <c r="G12" s="15">
        <v>1352912</v>
      </c>
      <c r="H12" s="16">
        <v>64.599999999999994</v>
      </c>
      <c r="I12" s="15">
        <v>1298854</v>
      </c>
      <c r="J12" s="16">
        <v>62.1</v>
      </c>
      <c r="K12" s="15">
        <v>54058</v>
      </c>
      <c r="L12" s="16">
        <v>4</v>
      </c>
      <c r="M12" s="26">
        <f t="shared" si="0"/>
        <v>0.37942952699474436</v>
      </c>
      <c r="N12" s="25"/>
      <c r="O12" s="25"/>
    </row>
    <row r="13" spans="1:15">
      <c r="A13" s="19">
        <v>28095</v>
      </c>
      <c r="B13" s="13" t="s">
        <v>0</v>
      </c>
      <c r="C13" s="14" t="s">
        <v>1</v>
      </c>
      <c r="D13" s="13" t="s">
        <v>2</v>
      </c>
      <c r="E13" s="13" t="s">
        <v>14</v>
      </c>
      <c r="F13" s="15">
        <v>2095000</v>
      </c>
      <c r="G13" s="15">
        <v>1359146</v>
      </c>
      <c r="H13" s="16">
        <v>64.900000000000006</v>
      </c>
      <c r="I13" s="15">
        <v>1304426</v>
      </c>
      <c r="J13" s="16">
        <v>62.3</v>
      </c>
      <c r="K13" s="15">
        <v>54720</v>
      </c>
      <c r="L13" s="16">
        <v>4</v>
      </c>
      <c r="M13" s="26">
        <f t="shared" si="0"/>
        <v>0.37736229116945108</v>
      </c>
      <c r="N13" s="25"/>
      <c r="O13" s="25"/>
    </row>
    <row r="14" spans="1:15">
      <c r="A14" s="19">
        <v>28126</v>
      </c>
      <c r="B14" s="13" t="s">
        <v>0</v>
      </c>
      <c r="C14" s="14" t="s">
        <v>1</v>
      </c>
      <c r="D14" s="13" t="s">
        <v>15</v>
      </c>
      <c r="E14" s="13" t="s">
        <v>3</v>
      </c>
      <c r="F14" s="15">
        <v>2098000</v>
      </c>
      <c r="G14" s="15">
        <v>1365628</v>
      </c>
      <c r="H14" s="16">
        <v>65.099999999999994</v>
      </c>
      <c r="I14" s="15">
        <v>1310500</v>
      </c>
      <c r="J14" s="16">
        <v>62.5</v>
      </c>
      <c r="K14" s="15">
        <v>55128</v>
      </c>
      <c r="L14" s="16">
        <v>4</v>
      </c>
      <c r="M14" s="26">
        <f t="shared" si="0"/>
        <v>0.37535748331744517</v>
      </c>
      <c r="N14" s="25"/>
      <c r="O14" s="25"/>
    </row>
    <row r="15" spans="1:15">
      <c r="A15" s="19">
        <v>28157</v>
      </c>
      <c r="B15" s="13" t="s">
        <v>0</v>
      </c>
      <c r="C15" s="14" t="s">
        <v>1</v>
      </c>
      <c r="D15" s="13" t="s">
        <v>15</v>
      </c>
      <c r="E15" s="13" t="s">
        <v>4</v>
      </c>
      <c r="F15" s="15">
        <v>2100000</v>
      </c>
      <c r="G15" s="15">
        <v>1371494</v>
      </c>
      <c r="H15" s="16">
        <v>65.3</v>
      </c>
      <c r="I15" s="15">
        <v>1316273</v>
      </c>
      <c r="J15" s="16">
        <v>62.7</v>
      </c>
      <c r="K15" s="15">
        <v>55221</v>
      </c>
      <c r="L15" s="16">
        <v>4</v>
      </c>
      <c r="M15" s="26">
        <f t="shared" si="0"/>
        <v>0.37320333333333333</v>
      </c>
      <c r="N15" s="25"/>
      <c r="O15" s="25"/>
    </row>
    <row r="16" spans="1:15">
      <c r="A16" s="19">
        <v>28185</v>
      </c>
      <c r="B16" s="13" t="s">
        <v>0</v>
      </c>
      <c r="C16" s="14" t="s">
        <v>1</v>
      </c>
      <c r="D16" s="13" t="s">
        <v>15</v>
      </c>
      <c r="E16" s="13" t="s">
        <v>5</v>
      </c>
      <c r="F16" s="15">
        <v>2102000</v>
      </c>
      <c r="G16" s="15">
        <v>1375874</v>
      </c>
      <c r="H16" s="16">
        <v>65.5</v>
      </c>
      <c r="I16" s="15">
        <v>1320614</v>
      </c>
      <c r="J16" s="16">
        <v>62.8</v>
      </c>
      <c r="K16" s="15">
        <v>55260</v>
      </c>
      <c r="L16" s="16">
        <v>4</v>
      </c>
      <c r="M16" s="26">
        <f t="shared" si="0"/>
        <v>0.37173453853472882</v>
      </c>
      <c r="N16" s="25"/>
      <c r="O16" s="25"/>
    </row>
    <row r="17" spans="1:15">
      <c r="A17" s="19">
        <v>28216</v>
      </c>
      <c r="B17" s="13" t="s">
        <v>0</v>
      </c>
      <c r="C17" s="14" t="s">
        <v>1</v>
      </c>
      <c r="D17" s="13" t="s">
        <v>15</v>
      </c>
      <c r="E17" s="13" t="s">
        <v>6</v>
      </c>
      <c r="F17" s="15">
        <v>2104000</v>
      </c>
      <c r="G17" s="15">
        <v>1378683</v>
      </c>
      <c r="H17" s="16">
        <v>65.5</v>
      </c>
      <c r="I17" s="15">
        <v>1323236</v>
      </c>
      <c r="J17" s="16">
        <v>62.9</v>
      </c>
      <c r="K17" s="15">
        <v>55447</v>
      </c>
      <c r="L17" s="16">
        <v>4</v>
      </c>
      <c r="M17" s="26">
        <f t="shared" si="0"/>
        <v>0.37108555133079846</v>
      </c>
      <c r="N17" s="25"/>
      <c r="O17" s="25"/>
    </row>
    <row r="18" spans="1:15">
      <c r="A18" s="19">
        <v>28246</v>
      </c>
      <c r="B18" s="13" t="s">
        <v>0</v>
      </c>
      <c r="C18" s="14" t="s">
        <v>1</v>
      </c>
      <c r="D18" s="13" t="s">
        <v>15</v>
      </c>
      <c r="E18" s="13" t="s">
        <v>7</v>
      </c>
      <c r="F18" s="15">
        <v>2107000</v>
      </c>
      <c r="G18" s="15">
        <v>1380961</v>
      </c>
      <c r="H18" s="16">
        <v>65.5</v>
      </c>
      <c r="I18" s="15">
        <v>1325161</v>
      </c>
      <c r="J18" s="16">
        <v>62.9</v>
      </c>
      <c r="K18" s="15">
        <v>55800</v>
      </c>
      <c r="L18" s="16">
        <v>4</v>
      </c>
      <c r="M18" s="26">
        <f t="shared" si="0"/>
        <v>0.37106739439962033</v>
      </c>
      <c r="N18" s="25"/>
      <c r="O18" s="25"/>
    </row>
    <row r="19" spans="1:15">
      <c r="A19" s="19">
        <v>28277</v>
      </c>
      <c r="B19" s="13" t="s">
        <v>0</v>
      </c>
      <c r="C19" s="14" t="s">
        <v>1</v>
      </c>
      <c r="D19" s="13" t="s">
        <v>15</v>
      </c>
      <c r="E19" s="13" t="s">
        <v>8</v>
      </c>
      <c r="F19" s="15">
        <v>2109000</v>
      </c>
      <c r="G19" s="15">
        <v>1383988</v>
      </c>
      <c r="H19" s="16">
        <v>65.599999999999994</v>
      </c>
      <c r="I19" s="15">
        <v>1327693</v>
      </c>
      <c r="J19" s="16">
        <v>63</v>
      </c>
      <c r="K19" s="15">
        <v>56295</v>
      </c>
      <c r="L19" s="16">
        <v>4.0999999999999996</v>
      </c>
      <c r="M19" s="26">
        <f t="shared" si="0"/>
        <v>0.37046325272641062</v>
      </c>
      <c r="N19" s="25"/>
      <c r="O19" s="25"/>
    </row>
    <row r="20" spans="1:15">
      <c r="A20" s="19">
        <v>28307</v>
      </c>
      <c r="B20" s="13" t="s">
        <v>0</v>
      </c>
      <c r="C20" s="14" t="s">
        <v>1</v>
      </c>
      <c r="D20" s="13" t="s">
        <v>15</v>
      </c>
      <c r="E20" s="13" t="s">
        <v>9</v>
      </c>
      <c r="F20" s="15">
        <v>2111000</v>
      </c>
      <c r="G20" s="15">
        <v>1387630</v>
      </c>
      <c r="H20" s="16">
        <v>65.7</v>
      </c>
      <c r="I20" s="15">
        <v>1330982</v>
      </c>
      <c r="J20" s="16">
        <v>63</v>
      </c>
      <c r="K20" s="15">
        <v>56648</v>
      </c>
      <c r="L20" s="16">
        <v>4.0999999999999996</v>
      </c>
      <c r="M20" s="26">
        <f t="shared" si="0"/>
        <v>0.36950165798199908</v>
      </c>
      <c r="N20" s="25"/>
      <c r="O20" s="25"/>
    </row>
    <row r="21" spans="1:15">
      <c r="A21" s="19">
        <v>28338</v>
      </c>
      <c r="B21" s="13" t="s">
        <v>0</v>
      </c>
      <c r="C21" s="14" t="s">
        <v>1</v>
      </c>
      <c r="D21" s="13" t="s">
        <v>15</v>
      </c>
      <c r="E21" s="13" t="s">
        <v>10</v>
      </c>
      <c r="F21" s="15">
        <v>2113000</v>
      </c>
      <c r="G21" s="15">
        <v>1391639</v>
      </c>
      <c r="H21" s="16">
        <v>65.900000000000006</v>
      </c>
      <c r="I21" s="15">
        <v>1335019</v>
      </c>
      <c r="J21" s="16">
        <v>63.2</v>
      </c>
      <c r="K21" s="15">
        <v>56620</v>
      </c>
      <c r="L21" s="16">
        <v>4.0999999999999996</v>
      </c>
      <c r="M21" s="26">
        <f t="shared" si="0"/>
        <v>0.36818788452437295</v>
      </c>
      <c r="N21" s="25"/>
      <c r="O21" s="25"/>
    </row>
    <row r="22" spans="1:15">
      <c r="A22" s="19">
        <v>28369</v>
      </c>
      <c r="B22" s="13" t="s">
        <v>0</v>
      </c>
      <c r="C22" s="14" t="s">
        <v>1</v>
      </c>
      <c r="D22" s="13" t="s">
        <v>15</v>
      </c>
      <c r="E22" s="13" t="s">
        <v>11</v>
      </c>
      <c r="F22" s="15">
        <v>2114000</v>
      </c>
      <c r="G22" s="15">
        <v>1395638</v>
      </c>
      <c r="H22" s="16">
        <v>66</v>
      </c>
      <c r="I22" s="15">
        <v>1339473</v>
      </c>
      <c r="J22" s="16">
        <v>63.4</v>
      </c>
      <c r="K22" s="15">
        <v>56165</v>
      </c>
      <c r="L22" s="16">
        <v>4</v>
      </c>
      <c r="M22" s="26">
        <f t="shared" si="0"/>
        <v>0.36637984862819301</v>
      </c>
      <c r="N22" s="25"/>
      <c r="O22" s="25"/>
    </row>
    <row r="23" spans="1:15">
      <c r="A23" s="19">
        <v>28399</v>
      </c>
      <c r="B23" s="13" t="s">
        <v>0</v>
      </c>
      <c r="C23" s="14" t="s">
        <v>1</v>
      </c>
      <c r="D23" s="13" t="s">
        <v>15</v>
      </c>
      <c r="E23" s="13" t="s">
        <v>12</v>
      </c>
      <c r="F23" s="15">
        <v>2116000</v>
      </c>
      <c r="G23" s="15">
        <v>1398887</v>
      </c>
      <c r="H23" s="16">
        <v>66.099999999999994</v>
      </c>
      <c r="I23" s="15">
        <v>1343411</v>
      </c>
      <c r="J23" s="16">
        <v>63.5</v>
      </c>
      <c r="K23" s="15">
        <v>55476</v>
      </c>
      <c r="L23" s="16">
        <v>4</v>
      </c>
      <c r="M23" s="26">
        <f t="shared" si="0"/>
        <v>0.36511767485822305</v>
      </c>
      <c r="N23" s="25"/>
      <c r="O23" s="25"/>
    </row>
    <row r="24" spans="1:15">
      <c r="A24" s="19">
        <v>28430</v>
      </c>
      <c r="B24" s="13" t="s">
        <v>0</v>
      </c>
      <c r="C24" s="14" t="s">
        <v>1</v>
      </c>
      <c r="D24" s="13" t="s">
        <v>15</v>
      </c>
      <c r="E24" s="13" t="s">
        <v>13</v>
      </c>
      <c r="F24" s="15">
        <v>2118000</v>
      </c>
      <c r="G24" s="15">
        <v>1400861</v>
      </c>
      <c r="H24" s="16">
        <v>66.099999999999994</v>
      </c>
      <c r="I24" s="15">
        <v>1345838</v>
      </c>
      <c r="J24" s="16">
        <v>63.5</v>
      </c>
      <c r="K24" s="15">
        <v>55023</v>
      </c>
      <c r="L24" s="16">
        <v>3.9</v>
      </c>
      <c r="M24" s="26">
        <f t="shared" si="0"/>
        <v>0.36457129367327668</v>
      </c>
      <c r="N24" s="25"/>
      <c r="O24" s="25"/>
    </row>
    <row r="25" spans="1:15">
      <c r="A25" s="19">
        <v>28460</v>
      </c>
      <c r="B25" s="13" t="s">
        <v>0</v>
      </c>
      <c r="C25" s="14" t="s">
        <v>1</v>
      </c>
      <c r="D25" s="13" t="s">
        <v>15</v>
      </c>
      <c r="E25" s="13" t="s">
        <v>14</v>
      </c>
      <c r="F25" s="15">
        <v>2119000</v>
      </c>
      <c r="G25" s="15">
        <v>1401483</v>
      </c>
      <c r="H25" s="16">
        <v>66.099999999999994</v>
      </c>
      <c r="I25" s="15">
        <v>1346396</v>
      </c>
      <c r="J25" s="16">
        <v>63.5</v>
      </c>
      <c r="K25" s="15">
        <v>55087</v>
      </c>
      <c r="L25" s="16">
        <v>3.9</v>
      </c>
      <c r="M25" s="26">
        <f t="shared" si="0"/>
        <v>0.3646078338839075</v>
      </c>
      <c r="N25" s="25"/>
      <c r="O25" s="25"/>
    </row>
    <row r="26" spans="1:15">
      <c r="A26" s="19">
        <v>28491</v>
      </c>
      <c r="B26" s="13" t="s">
        <v>0</v>
      </c>
      <c r="C26" s="14" t="s">
        <v>1</v>
      </c>
      <c r="D26" s="13" t="s">
        <v>16</v>
      </c>
      <c r="E26" s="13" t="s">
        <v>3</v>
      </c>
      <c r="F26" s="15">
        <v>2121000</v>
      </c>
      <c r="G26" s="15">
        <v>1401720</v>
      </c>
      <c r="H26" s="16">
        <v>66.099999999999994</v>
      </c>
      <c r="I26" s="15">
        <v>1346260</v>
      </c>
      <c r="J26" s="16">
        <v>63.5</v>
      </c>
      <c r="K26" s="15">
        <v>55460</v>
      </c>
      <c r="L26" s="16">
        <v>4</v>
      </c>
      <c r="M26" s="26">
        <f t="shared" si="0"/>
        <v>0.36527109853842527</v>
      </c>
      <c r="N26" s="25"/>
      <c r="O26" s="25"/>
    </row>
    <row r="27" spans="1:15">
      <c r="A27" s="19">
        <v>28522</v>
      </c>
      <c r="B27" s="13" t="s">
        <v>0</v>
      </c>
      <c r="C27" s="14" t="s">
        <v>1</v>
      </c>
      <c r="D27" s="13" t="s">
        <v>16</v>
      </c>
      <c r="E27" s="13" t="s">
        <v>4</v>
      </c>
      <c r="F27" s="15">
        <v>2123000</v>
      </c>
      <c r="G27" s="15">
        <v>1402808</v>
      </c>
      <c r="H27" s="16">
        <v>66.099999999999994</v>
      </c>
      <c r="I27" s="15">
        <v>1346932</v>
      </c>
      <c r="J27" s="16">
        <v>63.4</v>
      </c>
      <c r="K27" s="15">
        <v>55876</v>
      </c>
      <c r="L27" s="16">
        <v>4</v>
      </c>
      <c r="M27" s="26">
        <f t="shared" si="0"/>
        <v>0.36555252001884125</v>
      </c>
      <c r="N27" s="25"/>
      <c r="O27" s="25"/>
    </row>
    <row r="28" spans="1:15">
      <c r="A28" s="19">
        <v>28550</v>
      </c>
      <c r="B28" s="13" t="s">
        <v>0</v>
      </c>
      <c r="C28" s="14" t="s">
        <v>1</v>
      </c>
      <c r="D28" s="13" t="s">
        <v>16</v>
      </c>
      <c r="E28" s="13" t="s">
        <v>5</v>
      </c>
      <c r="F28" s="15">
        <v>2124000</v>
      </c>
      <c r="G28" s="15">
        <v>1405578</v>
      </c>
      <c r="H28" s="16">
        <v>66.2</v>
      </c>
      <c r="I28" s="15">
        <v>1349695</v>
      </c>
      <c r="J28" s="16">
        <v>63.5</v>
      </c>
      <c r="K28" s="15">
        <v>55883</v>
      </c>
      <c r="L28" s="16">
        <v>4</v>
      </c>
      <c r="M28" s="26">
        <f t="shared" si="0"/>
        <v>0.3645503766478343</v>
      </c>
      <c r="N28" s="25"/>
      <c r="O28" s="25"/>
    </row>
    <row r="29" spans="1:15">
      <c r="A29" s="19">
        <v>28581</v>
      </c>
      <c r="B29" s="13" t="s">
        <v>0</v>
      </c>
      <c r="C29" s="14" t="s">
        <v>1</v>
      </c>
      <c r="D29" s="13" t="s">
        <v>16</v>
      </c>
      <c r="E29" s="13" t="s">
        <v>6</v>
      </c>
      <c r="F29" s="15">
        <v>2126000</v>
      </c>
      <c r="G29" s="15">
        <v>1410018</v>
      </c>
      <c r="H29" s="16">
        <v>66.3</v>
      </c>
      <c r="I29" s="15">
        <v>1354819</v>
      </c>
      <c r="J29" s="16">
        <v>63.7</v>
      </c>
      <c r="K29" s="15">
        <v>55199</v>
      </c>
      <c r="L29" s="16">
        <v>3.9</v>
      </c>
      <c r="M29" s="26">
        <f t="shared" si="0"/>
        <v>0.36273800564440262</v>
      </c>
      <c r="N29" s="25"/>
      <c r="O29" s="25"/>
    </row>
    <row r="30" spans="1:15">
      <c r="A30" s="19">
        <v>28611</v>
      </c>
      <c r="B30" s="13" t="s">
        <v>0</v>
      </c>
      <c r="C30" s="14" t="s">
        <v>1</v>
      </c>
      <c r="D30" s="13" t="s">
        <v>16</v>
      </c>
      <c r="E30" s="13" t="s">
        <v>7</v>
      </c>
      <c r="F30" s="15">
        <v>2128000</v>
      </c>
      <c r="G30" s="15">
        <v>1415307</v>
      </c>
      <c r="H30" s="16">
        <v>66.5</v>
      </c>
      <c r="I30" s="15">
        <v>1361285</v>
      </c>
      <c r="J30" s="16">
        <v>64</v>
      </c>
      <c r="K30" s="15">
        <v>54022</v>
      </c>
      <c r="L30" s="16">
        <v>3.8</v>
      </c>
      <c r="M30" s="26">
        <f t="shared" si="0"/>
        <v>0.36029840225563908</v>
      </c>
      <c r="N30" s="25"/>
      <c r="O30" s="25"/>
    </row>
    <row r="31" spans="1:15">
      <c r="A31" s="19">
        <v>28642</v>
      </c>
      <c r="B31" s="13" t="s">
        <v>0</v>
      </c>
      <c r="C31" s="14" t="s">
        <v>1</v>
      </c>
      <c r="D31" s="13" t="s">
        <v>16</v>
      </c>
      <c r="E31" s="13" t="s">
        <v>8</v>
      </c>
      <c r="F31" s="15">
        <v>2129000</v>
      </c>
      <c r="G31" s="15">
        <v>1420083</v>
      </c>
      <c r="H31" s="16">
        <v>66.7</v>
      </c>
      <c r="I31" s="15">
        <v>1367402</v>
      </c>
      <c r="J31" s="16">
        <v>64.2</v>
      </c>
      <c r="K31" s="15">
        <v>52681</v>
      </c>
      <c r="L31" s="16">
        <v>3.7</v>
      </c>
      <c r="M31" s="26">
        <f t="shared" si="0"/>
        <v>0.35772569281352745</v>
      </c>
      <c r="N31" s="25"/>
      <c r="O31" s="25"/>
    </row>
    <row r="32" spans="1:15">
      <c r="A32" s="19">
        <v>28672</v>
      </c>
      <c r="B32" s="13" t="s">
        <v>0</v>
      </c>
      <c r="C32" s="14" t="s">
        <v>1</v>
      </c>
      <c r="D32" s="13" t="s">
        <v>16</v>
      </c>
      <c r="E32" s="13" t="s">
        <v>9</v>
      </c>
      <c r="F32" s="15">
        <v>2131000</v>
      </c>
      <c r="G32" s="15">
        <v>1423737</v>
      </c>
      <c r="H32" s="16">
        <v>66.8</v>
      </c>
      <c r="I32" s="15">
        <v>1371805</v>
      </c>
      <c r="J32" s="16">
        <v>64.400000000000006</v>
      </c>
      <c r="K32" s="15">
        <v>51932</v>
      </c>
      <c r="L32" s="16">
        <v>3.6</v>
      </c>
      <c r="M32" s="26">
        <f t="shared" si="0"/>
        <v>0.35626231816048803</v>
      </c>
      <c r="N32" s="25"/>
      <c r="O32" s="25"/>
    </row>
    <row r="33" spans="1:15">
      <c r="A33" s="19">
        <v>28703</v>
      </c>
      <c r="B33" s="13" t="s">
        <v>0</v>
      </c>
      <c r="C33" s="14" t="s">
        <v>1</v>
      </c>
      <c r="D33" s="13" t="s">
        <v>16</v>
      </c>
      <c r="E33" s="13" t="s">
        <v>10</v>
      </c>
      <c r="F33" s="15">
        <v>2132000</v>
      </c>
      <c r="G33" s="15">
        <v>1425404</v>
      </c>
      <c r="H33" s="16">
        <v>66.900000000000006</v>
      </c>
      <c r="I33" s="15">
        <v>1373228</v>
      </c>
      <c r="J33" s="16">
        <v>64.400000000000006</v>
      </c>
      <c r="K33" s="15">
        <v>52176</v>
      </c>
      <c r="L33" s="16">
        <v>3.7</v>
      </c>
      <c r="M33" s="26">
        <f t="shared" si="0"/>
        <v>0.35589681050656663</v>
      </c>
      <c r="N33" s="25"/>
      <c r="O33" s="25"/>
    </row>
    <row r="34" spans="1:15">
      <c r="A34" s="19">
        <v>28734</v>
      </c>
      <c r="B34" s="13" t="s">
        <v>0</v>
      </c>
      <c r="C34" s="14" t="s">
        <v>1</v>
      </c>
      <c r="D34" s="13" t="s">
        <v>16</v>
      </c>
      <c r="E34" s="13" t="s">
        <v>11</v>
      </c>
      <c r="F34" s="15">
        <v>2133000</v>
      </c>
      <c r="G34" s="15">
        <v>1424452</v>
      </c>
      <c r="H34" s="16">
        <v>66.8</v>
      </c>
      <c r="I34" s="15">
        <v>1371281</v>
      </c>
      <c r="J34" s="16">
        <v>64.3</v>
      </c>
      <c r="K34" s="15">
        <v>53171</v>
      </c>
      <c r="L34" s="16">
        <v>3.7</v>
      </c>
      <c r="M34" s="26">
        <f t="shared" si="0"/>
        <v>0.35711157993436476</v>
      </c>
      <c r="N34" s="25"/>
      <c r="O34" s="25"/>
    </row>
    <row r="35" spans="1:15">
      <c r="A35" s="19">
        <v>28764</v>
      </c>
      <c r="B35" s="13" t="s">
        <v>0</v>
      </c>
      <c r="C35" s="14" t="s">
        <v>1</v>
      </c>
      <c r="D35" s="13" t="s">
        <v>16</v>
      </c>
      <c r="E35" s="13" t="s">
        <v>12</v>
      </c>
      <c r="F35" s="15">
        <v>2134000</v>
      </c>
      <c r="G35" s="15">
        <v>1421685</v>
      </c>
      <c r="H35" s="16">
        <v>66.599999999999994</v>
      </c>
      <c r="I35" s="15">
        <v>1367197</v>
      </c>
      <c r="J35" s="16">
        <v>64.099999999999994</v>
      </c>
      <c r="K35" s="15">
        <v>54488</v>
      </c>
      <c r="L35" s="16">
        <v>3.8</v>
      </c>
      <c r="M35" s="26">
        <f t="shared" si="0"/>
        <v>0.35932661668228677</v>
      </c>
      <c r="N35" s="25"/>
      <c r="O35" s="25"/>
    </row>
    <row r="36" spans="1:15">
      <c r="A36" s="19">
        <v>28795</v>
      </c>
      <c r="B36" s="13" t="s">
        <v>0</v>
      </c>
      <c r="C36" s="14" t="s">
        <v>1</v>
      </c>
      <c r="D36" s="13" t="s">
        <v>16</v>
      </c>
      <c r="E36" s="13" t="s">
        <v>13</v>
      </c>
      <c r="F36" s="15">
        <v>2135000</v>
      </c>
      <c r="G36" s="15">
        <v>1418303</v>
      </c>
      <c r="H36" s="16">
        <v>66.400000000000006</v>
      </c>
      <c r="I36" s="15">
        <v>1362554</v>
      </c>
      <c r="J36" s="16">
        <v>63.8</v>
      </c>
      <c r="K36" s="15">
        <v>55749</v>
      </c>
      <c r="L36" s="16">
        <v>3.9</v>
      </c>
      <c r="M36" s="26">
        <f t="shared" si="0"/>
        <v>0.36180140515222481</v>
      </c>
      <c r="N36" s="25"/>
      <c r="O36" s="25"/>
    </row>
    <row r="37" spans="1:15">
      <c r="A37" s="19">
        <v>28825</v>
      </c>
      <c r="B37" s="13" t="s">
        <v>0</v>
      </c>
      <c r="C37" s="14" t="s">
        <v>1</v>
      </c>
      <c r="D37" s="13" t="s">
        <v>16</v>
      </c>
      <c r="E37" s="13" t="s">
        <v>14</v>
      </c>
      <c r="F37" s="15">
        <v>2136000</v>
      </c>
      <c r="G37" s="15">
        <v>1415293</v>
      </c>
      <c r="H37" s="16">
        <v>66.3</v>
      </c>
      <c r="I37" s="15">
        <v>1358579</v>
      </c>
      <c r="J37" s="16">
        <v>63.6</v>
      </c>
      <c r="K37" s="15">
        <v>56714</v>
      </c>
      <c r="L37" s="16">
        <v>4</v>
      </c>
      <c r="M37" s="26">
        <f t="shared" si="0"/>
        <v>0.36396114232209736</v>
      </c>
      <c r="N37" s="25"/>
      <c r="O37" s="25"/>
    </row>
    <row r="38" spans="1:15">
      <c r="A38" s="19">
        <v>28856</v>
      </c>
      <c r="B38" s="13" t="s">
        <v>0</v>
      </c>
      <c r="C38" s="14" t="s">
        <v>1</v>
      </c>
      <c r="D38" s="13" t="s">
        <v>17</v>
      </c>
      <c r="E38" s="13" t="s">
        <v>3</v>
      </c>
      <c r="F38" s="15">
        <v>2137000</v>
      </c>
      <c r="G38" s="15">
        <v>1413363</v>
      </c>
      <c r="H38" s="16">
        <v>66.099999999999994</v>
      </c>
      <c r="I38" s="15">
        <v>1356092</v>
      </c>
      <c r="J38" s="16">
        <v>63.5</v>
      </c>
      <c r="K38" s="15">
        <v>57271</v>
      </c>
      <c r="L38" s="16">
        <v>4.0999999999999996</v>
      </c>
      <c r="M38" s="26">
        <f t="shared" si="0"/>
        <v>0.36542255498362192</v>
      </c>
      <c r="N38" s="25"/>
      <c r="O38" s="25"/>
    </row>
    <row r="39" spans="1:15">
      <c r="A39" s="19">
        <v>28887</v>
      </c>
      <c r="B39" s="13" t="s">
        <v>0</v>
      </c>
      <c r="C39" s="14" t="s">
        <v>1</v>
      </c>
      <c r="D39" s="13" t="s">
        <v>17</v>
      </c>
      <c r="E39" s="13" t="s">
        <v>4</v>
      </c>
      <c r="F39" s="15">
        <v>2138000</v>
      </c>
      <c r="G39" s="15">
        <v>1412725</v>
      </c>
      <c r="H39" s="16">
        <v>66.099999999999994</v>
      </c>
      <c r="I39" s="15">
        <v>1355331</v>
      </c>
      <c r="J39" s="16">
        <v>63.4</v>
      </c>
      <c r="K39" s="15">
        <v>57394</v>
      </c>
      <c r="L39" s="16">
        <v>4.0999999999999996</v>
      </c>
      <c r="M39" s="26">
        <f t="shared" si="0"/>
        <v>0.36607530402245086</v>
      </c>
      <c r="N39" s="25"/>
      <c r="O39" s="25"/>
    </row>
    <row r="40" spans="1:15">
      <c r="A40" s="19">
        <v>28915</v>
      </c>
      <c r="B40" s="13" t="s">
        <v>0</v>
      </c>
      <c r="C40" s="14" t="s">
        <v>1</v>
      </c>
      <c r="D40" s="13" t="s">
        <v>17</v>
      </c>
      <c r="E40" s="13" t="s">
        <v>5</v>
      </c>
      <c r="F40" s="15">
        <v>2139000</v>
      </c>
      <c r="G40" s="15">
        <v>1413192</v>
      </c>
      <c r="H40" s="16">
        <v>66.099999999999994</v>
      </c>
      <c r="I40" s="15">
        <v>1355958</v>
      </c>
      <c r="J40" s="16">
        <v>63.4</v>
      </c>
      <c r="K40" s="15">
        <v>57234</v>
      </c>
      <c r="L40" s="16">
        <v>4</v>
      </c>
      <c r="M40" s="26">
        <f t="shared" si="0"/>
        <v>0.36607854137447404</v>
      </c>
      <c r="N40" s="25"/>
      <c r="O40" s="25"/>
    </row>
    <row r="41" spans="1:15">
      <c r="A41" s="19">
        <v>28946</v>
      </c>
      <c r="B41" s="13" t="s">
        <v>0</v>
      </c>
      <c r="C41" s="14" t="s">
        <v>1</v>
      </c>
      <c r="D41" s="13" t="s">
        <v>17</v>
      </c>
      <c r="E41" s="13" t="s">
        <v>6</v>
      </c>
      <c r="F41" s="15">
        <v>2140000</v>
      </c>
      <c r="G41" s="15">
        <v>1414486</v>
      </c>
      <c r="H41" s="16">
        <v>66.099999999999994</v>
      </c>
      <c r="I41" s="15">
        <v>1357328</v>
      </c>
      <c r="J41" s="16">
        <v>63.4</v>
      </c>
      <c r="K41" s="15">
        <v>57158</v>
      </c>
      <c r="L41" s="16">
        <v>4</v>
      </c>
      <c r="M41" s="26">
        <f t="shared" si="0"/>
        <v>0.36573457943925236</v>
      </c>
      <c r="N41" s="25"/>
      <c r="O41" s="25"/>
    </row>
    <row r="42" spans="1:15">
      <c r="A42" s="19">
        <v>28976</v>
      </c>
      <c r="B42" s="13" t="s">
        <v>0</v>
      </c>
      <c r="C42" s="14" t="s">
        <v>1</v>
      </c>
      <c r="D42" s="13" t="s">
        <v>17</v>
      </c>
      <c r="E42" s="13" t="s">
        <v>7</v>
      </c>
      <c r="F42" s="15">
        <v>2141000</v>
      </c>
      <c r="G42" s="15">
        <v>1416441</v>
      </c>
      <c r="H42" s="16">
        <v>66.2</v>
      </c>
      <c r="I42" s="15">
        <v>1359106</v>
      </c>
      <c r="J42" s="16">
        <v>63.5</v>
      </c>
      <c r="K42" s="15">
        <v>57335</v>
      </c>
      <c r="L42" s="16">
        <v>4</v>
      </c>
      <c r="M42" s="26">
        <f t="shared" si="0"/>
        <v>0.36520037365716956</v>
      </c>
      <c r="N42" s="25"/>
      <c r="O42" s="25"/>
    </row>
    <row r="43" spans="1:15">
      <c r="A43" s="19">
        <v>29007</v>
      </c>
      <c r="B43" s="13" t="s">
        <v>0</v>
      </c>
      <c r="C43" s="14" t="s">
        <v>1</v>
      </c>
      <c r="D43" s="13" t="s">
        <v>17</v>
      </c>
      <c r="E43" s="13" t="s">
        <v>8</v>
      </c>
      <c r="F43" s="15">
        <v>2142000</v>
      </c>
      <c r="G43" s="15">
        <v>1418793</v>
      </c>
      <c r="H43" s="16">
        <v>66.2</v>
      </c>
      <c r="I43" s="15">
        <v>1360921</v>
      </c>
      <c r="J43" s="16">
        <v>63.5</v>
      </c>
      <c r="K43" s="15">
        <v>57872</v>
      </c>
      <c r="L43" s="16">
        <v>4.0999999999999996</v>
      </c>
      <c r="M43" s="26">
        <f t="shared" si="0"/>
        <v>0.36464939309056954</v>
      </c>
      <c r="N43" s="25"/>
      <c r="O43" s="25"/>
    </row>
    <row r="44" spans="1:15">
      <c r="A44" s="19">
        <v>29037</v>
      </c>
      <c r="B44" s="13" t="s">
        <v>0</v>
      </c>
      <c r="C44" s="14" t="s">
        <v>1</v>
      </c>
      <c r="D44" s="13" t="s">
        <v>17</v>
      </c>
      <c r="E44" s="13" t="s">
        <v>9</v>
      </c>
      <c r="F44" s="15">
        <v>2143000</v>
      </c>
      <c r="G44" s="15">
        <v>1421449</v>
      </c>
      <c r="H44" s="16">
        <v>66.3</v>
      </c>
      <c r="I44" s="15">
        <v>1362748</v>
      </c>
      <c r="J44" s="16">
        <v>63.6</v>
      </c>
      <c r="K44" s="15">
        <v>58701</v>
      </c>
      <c r="L44" s="16">
        <v>4.0999999999999996</v>
      </c>
      <c r="M44" s="26">
        <f t="shared" si="0"/>
        <v>0.36409332711152592</v>
      </c>
      <c r="N44" s="25"/>
      <c r="O44" s="25"/>
    </row>
    <row r="45" spans="1:15">
      <c r="A45" s="19">
        <v>29068</v>
      </c>
      <c r="B45" s="13" t="s">
        <v>0</v>
      </c>
      <c r="C45" s="14" t="s">
        <v>1</v>
      </c>
      <c r="D45" s="13" t="s">
        <v>17</v>
      </c>
      <c r="E45" s="13" t="s">
        <v>10</v>
      </c>
      <c r="F45" s="15">
        <v>2144000</v>
      </c>
      <c r="G45" s="15">
        <v>1424664</v>
      </c>
      <c r="H45" s="16">
        <v>66.400000000000006</v>
      </c>
      <c r="I45" s="15">
        <v>1364850</v>
      </c>
      <c r="J45" s="16">
        <v>63.7</v>
      </c>
      <c r="K45" s="15">
        <v>59814</v>
      </c>
      <c r="L45" s="16">
        <v>4.2</v>
      </c>
      <c r="M45" s="26">
        <f t="shared" si="0"/>
        <v>0.36340951492537316</v>
      </c>
      <c r="N45" s="25"/>
      <c r="O45" s="25"/>
    </row>
    <row r="46" spans="1:15">
      <c r="A46" s="19">
        <v>29099</v>
      </c>
      <c r="B46" s="13" t="s">
        <v>0</v>
      </c>
      <c r="C46" s="14" t="s">
        <v>1</v>
      </c>
      <c r="D46" s="13" t="s">
        <v>17</v>
      </c>
      <c r="E46" s="13" t="s">
        <v>11</v>
      </c>
      <c r="F46" s="15">
        <v>2144000</v>
      </c>
      <c r="G46" s="15">
        <v>1428786</v>
      </c>
      <c r="H46" s="16">
        <v>66.599999999999994</v>
      </c>
      <c r="I46" s="15">
        <v>1367509</v>
      </c>
      <c r="J46" s="16">
        <v>63.8</v>
      </c>
      <c r="K46" s="15">
        <v>61277</v>
      </c>
      <c r="L46" s="16">
        <v>4.3</v>
      </c>
      <c r="M46" s="26">
        <f t="shared" si="0"/>
        <v>0.36216930970149253</v>
      </c>
      <c r="N46" s="25"/>
      <c r="O46" s="25"/>
    </row>
    <row r="47" spans="1:15">
      <c r="A47" s="19">
        <v>29129</v>
      </c>
      <c r="B47" s="13" t="s">
        <v>0</v>
      </c>
      <c r="C47" s="14" t="s">
        <v>1</v>
      </c>
      <c r="D47" s="13" t="s">
        <v>17</v>
      </c>
      <c r="E47" s="13" t="s">
        <v>12</v>
      </c>
      <c r="F47" s="15">
        <v>2145000</v>
      </c>
      <c r="G47" s="15">
        <v>1433403</v>
      </c>
      <c r="H47" s="16">
        <v>66.8</v>
      </c>
      <c r="I47" s="15">
        <v>1370743</v>
      </c>
      <c r="J47" s="16">
        <v>63.9</v>
      </c>
      <c r="K47" s="15">
        <v>62660</v>
      </c>
      <c r="L47" s="16">
        <v>4.4000000000000004</v>
      </c>
      <c r="M47" s="26">
        <f t="shared" si="0"/>
        <v>0.36095897435897434</v>
      </c>
      <c r="N47" s="25"/>
      <c r="O47" s="25"/>
    </row>
    <row r="48" spans="1:15">
      <c r="A48" s="19">
        <v>29160</v>
      </c>
      <c r="B48" s="13" t="s">
        <v>0</v>
      </c>
      <c r="C48" s="14" t="s">
        <v>1</v>
      </c>
      <c r="D48" s="13" t="s">
        <v>17</v>
      </c>
      <c r="E48" s="13" t="s">
        <v>13</v>
      </c>
      <c r="F48" s="15">
        <v>2146000</v>
      </c>
      <c r="G48" s="15">
        <v>1437934</v>
      </c>
      <c r="H48" s="16">
        <v>67</v>
      </c>
      <c r="I48" s="15">
        <v>1374430</v>
      </c>
      <c r="J48" s="16">
        <v>64</v>
      </c>
      <c r="K48" s="15">
        <v>63504</v>
      </c>
      <c r="L48" s="16">
        <v>4.4000000000000004</v>
      </c>
      <c r="M48" s="26">
        <f t="shared" si="0"/>
        <v>0.3595386766076421</v>
      </c>
      <c r="N48" s="25"/>
      <c r="O48" s="25"/>
    </row>
    <row r="49" spans="1:15">
      <c r="A49" s="19">
        <v>29190</v>
      </c>
      <c r="B49" s="13" t="s">
        <v>0</v>
      </c>
      <c r="C49" s="14" t="s">
        <v>1</v>
      </c>
      <c r="D49" s="13" t="s">
        <v>17</v>
      </c>
      <c r="E49" s="13" t="s">
        <v>14</v>
      </c>
      <c r="F49" s="15">
        <v>2146000</v>
      </c>
      <c r="G49" s="15">
        <v>1441794</v>
      </c>
      <c r="H49" s="16">
        <v>67.2</v>
      </c>
      <c r="I49" s="15">
        <v>1377688</v>
      </c>
      <c r="J49" s="16">
        <v>64.2</v>
      </c>
      <c r="K49" s="15">
        <v>64106</v>
      </c>
      <c r="L49" s="16">
        <v>4.4000000000000004</v>
      </c>
      <c r="M49" s="26">
        <f t="shared" si="0"/>
        <v>0.35802050326188256</v>
      </c>
      <c r="N49" s="25"/>
      <c r="O49" s="25"/>
    </row>
    <row r="50" spans="1:15">
      <c r="A50" s="19">
        <v>29221</v>
      </c>
      <c r="B50" s="13" t="s">
        <v>0</v>
      </c>
      <c r="C50" s="14" t="s">
        <v>1</v>
      </c>
      <c r="D50" s="13" t="s">
        <v>18</v>
      </c>
      <c r="E50" s="13" t="s">
        <v>3</v>
      </c>
      <c r="F50" s="15">
        <v>2147000</v>
      </c>
      <c r="G50" s="15">
        <v>1444035</v>
      </c>
      <c r="H50" s="16">
        <v>67.3</v>
      </c>
      <c r="I50" s="15">
        <v>1378735</v>
      </c>
      <c r="J50" s="16">
        <v>64.2</v>
      </c>
      <c r="K50" s="15">
        <v>65300</v>
      </c>
      <c r="L50" s="16">
        <v>4.5</v>
      </c>
      <c r="M50" s="26">
        <f t="shared" si="0"/>
        <v>0.35783185840707965</v>
      </c>
      <c r="N50" s="25"/>
      <c r="O50" s="25"/>
    </row>
    <row r="51" spans="1:15">
      <c r="A51" s="19">
        <v>29252</v>
      </c>
      <c r="B51" s="13" t="s">
        <v>0</v>
      </c>
      <c r="C51" s="14" t="s">
        <v>1</v>
      </c>
      <c r="D51" s="13" t="s">
        <v>18</v>
      </c>
      <c r="E51" s="13" t="s">
        <v>4</v>
      </c>
      <c r="F51" s="15">
        <v>2148000</v>
      </c>
      <c r="G51" s="15">
        <v>1444402</v>
      </c>
      <c r="H51" s="16">
        <v>67.2</v>
      </c>
      <c r="I51" s="15">
        <v>1376591</v>
      </c>
      <c r="J51" s="16">
        <v>64.099999999999994</v>
      </c>
      <c r="K51" s="15">
        <v>67811</v>
      </c>
      <c r="L51" s="16">
        <v>4.7</v>
      </c>
      <c r="M51" s="26">
        <f t="shared" si="0"/>
        <v>0.35912895716945997</v>
      </c>
      <c r="N51" s="25"/>
      <c r="O51" s="25"/>
    </row>
    <row r="52" spans="1:15">
      <c r="A52" s="19">
        <v>29281</v>
      </c>
      <c r="B52" s="13" t="s">
        <v>0</v>
      </c>
      <c r="C52" s="14" t="s">
        <v>1</v>
      </c>
      <c r="D52" s="13" t="s">
        <v>18</v>
      </c>
      <c r="E52" s="13" t="s">
        <v>5</v>
      </c>
      <c r="F52" s="15">
        <v>2148000</v>
      </c>
      <c r="G52" s="15">
        <v>1443093</v>
      </c>
      <c r="H52" s="16">
        <v>67.2</v>
      </c>
      <c r="I52" s="15">
        <v>1370937</v>
      </c>
      <c r="J52" s="16">
        <v>63.8</v>
      </c>
      <c r="K52" s="15">
        <v>72156</v>
      </c>
      <c r="L52" s="16">
        <v>5</v>
      </c>
      <c r="M52" s="26">
        <f t="shared" si="0"/>
        <v>0.36176117318435752</v>
      </c>
      <c r="N52" s="25"/>
      <c r="O52" s="25"/>
    </row>
    <row r="53" spans="1:15">
      <c r="A53" s="19">
        <v>29312</v>
      </c>
      <c r="B53" s="13" t="s">
        <v>0</v>
      </c>
      <c r="C53" s="14" t="s">
        <v>1</v>
      </c>
      <c r="D53" s="13" t="s">
        <v>18</v>
      </c>
      <c r="E53" s="13" t="s">
        <v>6</v>
      </c>
      <c r="F53" s="15">
        <v>2149000</v>
      </c>
      <c r="G53" s="15">
        <v>1439782</v>
      </c>
      <c r="H53" s="16">
        <v>67</v>
      </c>
      <c r="I53" s="15">
        <v>1361693</v>
      </c>
      <c r="J53" s="16">
        <v>63.4</v>
      </c>
      <c r="K53" s="15">
        <v>78089</v>
      </c>
      <c r="L53" s="16">
        <v>5.4</v>
      </c>
      <c r="M53" s="26">
        <f t="shared" si="0"/>
        <v>0.36635970218706376</v>
      </c>
      <c r="N53" s="25"/>
      <c r="O53" s="25"/>
    </row>
    <row r="54" spans="1:15">
      <c r="A54" s="19">
        <v>29342</v>
      </c>
      <c r="B54" s="13" t="s">
        <v>0</v>
      </c>
      <c r="C54" s="14" t="s">
        <v>1</v>
      </c>
      <c r="D54" s="13" t="s">
        <v>18</v>
      </c>
      <c r="E54" s="13" t="s">
        <v>7</v>
      </c>
      <c r="F54" s="15">
        <v>2150000</v>
      </c>
      <c r="G54" s="15">
        <v>1434524</v>
      </c>
      <c r="H54" s="16">
        <v>66.7</v>
      </c>
      <c r="I54" s="15">
        <v>1349858</v>
      </c>
      <c r="J54" s="16">
        <v>62.8</v>
      </c>
      <c r="K54" s="15">
        <v>84666</v>
      </c>
      <c r="L54" s="16">
        <v>5.9</v>
      </c>
      <c r="M54" s="26">
        <f t="shared" si="0"/>
        <v>0.37215906976744184</v>
      </c>
      <c r="N54" s="25"/>
      <c r="O54" s="25"/>
    </row>
    <row r="55" spans="1:15">
      <c r="A55" s="19">
        <v>29373</v>
      </c>
      <c r="B55" s="13" t="s">
        <v>0</v>
      </c>
      <c r="C55" s="14" t="s">
        <v>1</v>
      </c>
      <c r="D55" s="13" t="s">
        <v>18</v>
      </c>
      <c r="E55" s="13" t="s">
        <v>8</v>
      </c>
      <c r="F55" s="15">
        <v>2151000</v>
      </c>
      <c r="G55" s="15">
        <v>1428369</v>
      </c>
      <c r="H55" s="16">
        <v>66.400000000000006</v>
      </c>
      <c r="I55" s="15">
        <v>1337698</v>
      </c>
      <c r="J55" s="16">
        <v>62.2</v>
      </c>
      <c r="K55" s="15">
        <v>90671</v>
      </c>
      <c r="L55" s="16">
        <v>6.3</v>
      </c>
      <c r="M55" s="26">
        <f t="shared" si="0"/>
        <v>0.37810413761041378</v>
      </c>
      <c r="N55" s="25"/>
      <c r="O55" s="25"/>
    </row>
    <row r="56" spans="1:15">
      <c r="A56" s="19">
        <v>29403</v>
      </c>
      <c r="B56" s="13" t="s">
        <v>0</v>
      </c>
      <c r="C56" s="14" t="s">
        <v>1</v>
      </c>
      <c r="D56" s="13" t="s">
        <v>18</v>
      </c>
      <c r="E56" s="13" t="s">
        <v>9</v>
      </c>
      <c r="F56" s="15">
        <v>2152000</v>
      </c>
      <c r="G56" s="15">
        <v>1422270</v>
      </c>
      <c r="H56" s="16">
        <v>66.099999999999994</v>
      </c>
      <c r="I56" s="15">
        <v>1327560</v>
      </c>
      <c r="J56" s="16">
        <v>61.7</v>
      </c>
      <c r="K56" s="15">
        <v>94710</v>
      </c>
      <c r="L56" s="16">
        <v>6.7</v>
      </c>
      <c r="M56" s="26">
        <f t="shared" si="0"/>
        <v>0.38310408921933087</v>
      </c>
      <c r="N56" s="25"/>
      <c r="O56" s="25"/>
    </row>
    <row r="57" spans="1:15">
      <c r="A57" s="19">
        <v>29434</v>
      </c>
      <c r="B57" s="13" t="s">
        <v>0</v>
      </c>
      <c r="C57" s="14" t="s">
        <v>1</v>
      </c>
      <c r="D57" s="13" t="s">
        <v>18</v>
      </c>
      <c r="E57" s="13" t="s">
        <v>10</v>
      </c>
      <c r="F57" s="15">
        <v>2152000</v>
      </c>
      <c r="G57" s="15">
        <v>1417481</v>
      </c>
      <c r="H57" s="16">
        <v>65.900000000000006</v>
      </c>
      <c r="I57" s="15">
        <v>1321438</v>
      </c>
      <c r="J57" s="16">
        <v>61.4</v>
      </c>
      <c r="K57" s="15">
        <v>96043</v>
      </c>
      <c r="L57" s="16">
        <v>6.8</v>
      </c>
      <c r="M57" s="26">
        <f t="shared" si="0"/>
        <v>0.38594888475836431</v>
      </c>
      <c r="N57" s="25"/>
      <c r="O57" s="25"/>
    </row>
    <row r="58" spans="1:15">
      <c r="A58" s="19">
        <v>29465</v>
      </c>
      <c r="B58" s="13" t="s">
        <v>0</v>
      </c>
      <c r="C58" s="14" t="s">
        <v>1</v>
      </c>
      <c r="D58" s="13" t="s">
        <v>18</v>
      </c>
      <c r="E58" s="13" t="s">
        <v>11</v>
      </c>
      <c r="F58" s="15">
        <v>2153000</v>
      </c>
      <c r="G58" s="15">
        <v>1414918</v>
      </c>
      <c r="H58" s="16">
        <v>65.7</v>
      </c>
      <c r="I58" s="15">
        <v>1319918</v>
      </c>
      <c r="J58" s="16">
        <v>61.3</v>
      </c>
      <c r="K58" s="15">
        <v>95000</v>
      </c>
      <c r="L58" s="16">
        <v>6.7</v>
      </c>
      <c r="M58" s="26">
        <f t="shared" si="0"/>
        <v>0.38694008360427312</v>
      </c>
      <c r="N58" s="25"/>
      <c r="O58" s="25"/>
    </row>
    <row r="59" spans="1:15">
      <c r="A59" s="19">
        <v>29495</v>
      </c>
      <c r="B59" s="13" t="s">
        <v>0</v>
      </c>
      <c r="C59" s="14" t="s">
        <v>1</v>
      </c>
      <c r="D59" s="13" t="s">
        <v>18</v>
      </c>
      <c r="E59" s="13" t="s">
        <v>12</v>
      </c>
      <c r="F59" s="15">
        <v>2154000</v>
      </c>
      <c r="G59" s="15">
        <v>1414904</v>
      </c>
      <c r="H59" s="16">
        <v>65.7</v>
      </c>
      <c r="I59" s="15">
        <v>1322177</v>
      </c>
      <c r="J59" s="16">
        <v>61.4</v>
      </c>
      <c r="K59" s="15">
        <v>92727</v>
      </c>
      <c r="L59" s="16">
        <v>6.6</v>
      </c>
      <c r="M59" s="26">
        <f t="shared" si="0"/>
        <v>0.38617595171773444</v>
      </c>
      <c r="N59" s="25"/>
      <c r="O59" s="25"/>
    </row>
    <row r="60" spans="1:15">
      <c r="A60" s="19">
        <v>29526</v>
      </c>
      <c r="B60" s="13" t="s">
        <v>0</v>
      </c>
      <c r="C60" s="14" t="s">
        <v>1</v>
      </c>
      <c r="D60" s="13" t="s">
        <v>18</v>
      </c>
      <c r="E60" s="13" t="s">
        <v>13</v>
      </c>
      <c r="F60" s="15">
        <v>2155000</v>
      </c>
      <c r="G60" s="15">
        <v>1417351</v>
      </c>
      <c r="H60" s="16">
        <v>65.8</v>
      </c>
      <c r="I60" s="15">
        <v>1326965</v>
      </c>
      <c r="J60" s="16">
        <v>61.6</v>
      </c>
      <c r="K60" s="15">
        <v>90386</v>
      </c>
      <c r="L60" s="16">
        <v>6.4</v>
      </c>
      <c r="M60" s="26">
        <f t="shared" si="0"/>
        <v>0.38423897911832949</v>
      </c>
      <c r="N60" s="25"/>
      <c r="O60" s="25"/>
    </row>
    <row r="61" spans="1:15">
      <c r="A61" s="19">
        <v>29556</v>
      </c>
      <c r="B61" s="13" t="s">
        <v>0</v>
      </c>
      <c r="C61" s="14" t="s">
        <v>1</v>
      </c>
      <c r="D61" s="13" t="s">
        <v>18</v>
      </c>
      <c r="E61" s="13" t="s">
        <v>14</v>
      </c>
      <c r="F61" s="15">
        <v>2156000</v>
      </c>
      <c r="G61" s="15">
        <v>1421612</v>
      </c>
      <c r="H61" s="16">
        <v>65.900000000000006</v>
      </c>
      <c r="I61" s="15">
        <v>1333046</v>
      </c>
      <c r="J61" s="16">
        <v>61.8</v>
      </c>
      <c r="K61" s="15">
        <v>88566</v>
      </c>
      <c r="L61" s="16">
        <v>6.2</v>
      </c>
      <c r="M61" s="26">
        <f t="shared" si="0"/>
        <v>0.38170408163265307</v>
      </c>
      <c r="N61" s="25"/>
      <c r="O61" s="25"/>
    </row>
    <row r="62" spans="1:15">
      <c r="A62" s="19">
        <v>29587</v>
      </c>
      <c r="B62" s="13" t="s">
        <v>0</v>
      </c>
      <c r="C62" s="14" t="s">
        <v>1</v>
      </c>
      <c r="D62" s="13" t="s">
        <v>19</v>
      </c>
      <c r="E62" s="13" t="s">
        <v>3</v>
      </c>
      <c r="F62" s="15">
        <v>2157000</v>
      </c>
      <c r="G62" s="15">
        <v>1426331</v>
      </c>
      <c r="H62" s="16">
        <v>66.099999999999994</v>
      </c>
      <c r="I62" s="15">
        <v>1338810</v>
      </c>
      <c r="J62" s="16">
        <v>62.1</v>
      </c>
      <c r="K62" s="15">
        <v>87521</v>
      </c>
      <c r="L62" s="16">
        <v>6.1</v>
      </c>
      <c r="M62" s="26">
        <f t="shared" si="0"/>
        <v>0.37931849791376915</v>
      </c>
      <c r="N62" s="25"/>
      <c r="O62" s="25"/>
    </row>
    <row r="63" spans="1:15">
      <c r="A63" s="19">
        <v>29618</v>
      </c>
      <c r="B63" s="13" t="s">
        <v>0</v>
      </c>
      <c r="C63" s="14" t="s">
        <v>1</v>
      </c>
      <c r="D63" s="13" t="s">
        <v>19</v>
      </c>
      <c r="E63" s="13" t="s">
        <v>4</v>
      </c>
      <c r="F63" s="15">
        <v>2158000</v>
      </c>
      <c r="G63" s="15">
        <v>1429913</v>
      </c>
      <c r="H63" s="16">
        <v>66.3</v>
      </c>
      <c r="I63" s="15">
        <v>1342673</v>
      </c>
      <c r="J63" s="16">
        <v>62.2</v>
      </c>
      <c r="K63" s="15">
        <v>87240</v>
      </c>
      <c r="L63" s="16">
        <v>6.1</v>
      </c>
      <c r="M63" s="26">
        <f t="shared" si="0"/>
        <v>0.37781603336422614</v>
      </c>
      <c r="N63" s="25"/>
      <c r="O63" s="25"/>
    </row>
    <row r="64" spans="1:15">
      <c r="A64" s="19">
        <v>29646</v>
      </c>
      <c r="B64" s="13" t="s">
        <v>0</v>
      </c>
      <c r="C64" s="14" t="s">
        <v>1</v>
      </c>
      <c r="D64" s="13" t="s">
        <v>19</v>
      </c>
      <c r="E64" s="13" t="s">
        <v>5</v>
      </c>
      <c r="F64" s="15">
        <v>2159000</v>
      </c>
      <c r="G64" s="15">
        <v>1431552</v>
      </c>
      <c r="H64" s="16">
        <v>66.3</v>
      </c>
      <c r="I64" s="15">
        <v>1344249</v>
      </c>
      <c r="J64" s="16">
        <v>62.3</v>
      </c>
      <c r="K64" s="15">
        <v>87303</v>
      </c>
      <c r="L64" s="16">
        <v>6.1</v>
      </c>
      <c r="M64" s="26">
        <f t="shared" si="0"/>
        <v>0.37737424733672997</v>
      </c>
      <c r="N64" s="25"/>
      <c r="O64" s="25"/>
    </row>
    <row r="65" spans="1:15">
      <c r="A65" s="19">
        <v>29677</v>
      </c>
      <c r="B65" s="13" t="s">
        <v>0</v>
      </c>
      <c r="C65" s="14" t="s">
        <v>1</v>
      </c>
      <c r="D65" s="13" t="s">
        <v>19</v>
      </c>
      <c r="E65" s="13" t="s">
        <v>6</v>
      </c>
      <c r="F65" s="15">
        <v>2159000</v>
      </c>
      <c r="G65" s="15">
        <v>1431617</v>
      </c>
      <c r="H65" s="16">
        <v>66.3</v>
      </c>
      <c r="I65" s="15">
        <v>1344114</v>
      </c>
      <c r="J65" s="16">
        <v>62.3</v>
      </c>
      <c r="K65" s="15">
        <v>87503</v>
      </c>
      <c r="L65" s="16">
        <v>6.1</v>
      </c>
      <c r="M65" s="26">
        <f t="shared" si="0"/>
        <v>0.3774367762853173</v>
      </c>
      <c r="N65" s="25"/>
      <c r="O65" s="25"/>
    </row>
    <row r="66" spans="1:15">
      <c r="A66" s="19">
        <v>29707</v>
      </c>
      <c r="B66" s="13" t="s">
        <v>0</v>
      </c>
      <c r="C66" s="14" t="s">
        <v>1</v>
      </c>
      <c r="D66" s="13" t="s">
        <v>19</v>
      </c>
      <c r="E66" s="13" t="s">
        <v>7</v>
      </c>
      <c r="F66" s="15">
        <v>2160000</v>
      </c>
      <c r="G66" s="15">
        <v>1430813</v>
      </c>
      <c r="H66" s="16">
        <v>66.2</v>
      </c>
      <c r="I66" s="15">
        <v>1342827</v>
      </c>
      <c r="J66" s="16">
        <v>62.2</v>
      </c>
      <c r="K66" s="15">
        <v>87986</v>
      </c>
      <c r="L66" s="16">
        <v>6.1</v>
      </c>
      <c r="M66" s="26">
        <f t="shared" ref="M66:M129" si="1">(F66-I66)/F66</f>
        <v>0.37832083333333333</v>
      </c>
      <c r="N66" s="25"/>
      <c r="O66" s="25"/>
    </row>
    <row r="67" spans="1:15">
      <c r="A67" s="19">
        <v>29738</v>
      </c>
      <c r="B67" s="13" t="s">
        <v>0</v>
      </c>
      <c r="C67" s="14" t="s">
        <v>1</v>
      </c>
      <c r="D67" s="13" t="s">
        <v>19</v>
      </c>
      <c r="E67" s="13" t="s">
        <v>8</v>
      </c>
      <c r="F67" s="15">
        <v>2161000</v>
      </c>
      <c r="G67" s="15">
        <v>1429749</v>
      </c>
      <c r="H67" s="16">
        <v>66.2</v>
      </c>
      <c r="I67" s="15">
        <v>1340846</v>
      </c>
      <c r="J67" s="16">
        <v>62</v>
      </c>
      <c r="K67" s="15">
        <v>88903</v>
      </c>
      <c r="L67" s="16">
        <v>6.2</v>
      </c>
      <c r="M67" s="26">
        <f t="shared" si="1"/>
        <v>0.37952521980564552</v>
      </c>
      <c r="N67" s="25"/>
      <c r="O67" s="25"/>
    </row>
    <row r="68" spans="1:15">
      <c r="A68" s="19">
        <v>29768</v>
      </c>
      <c r="B68" s="13" t="s">
        <v>0</v>
      </c>
      <c r="C68" s="14" t="s">
        <v>1</v>
      </c>
      <c r="D68" s="13" t="s">
        <v>19</v>
      </c>
      <c r="E68" s="13" t="s">
        <v>9</v>
      </c>
      <c r="F68" s="15">
        <v>2162000</v>
      </c>
      <c r="G68" s="15">
        <v>1429031</v>
      </c>
      <c r="H68" s="16">
        <v>66.099999999999994</v>
      </c>
      <c r="I68" s="15">
        <v>1338410</v>
      </c>
      <c r="J68" s="16">
        <v>61.9</v>
      </c>
      <c r="K68" s="15">
        <v>90621</v>
      </c>
      <c r="L68" s="16">
        <v>6.3</v>
      </c>
      <c r="M68" s="26">
        <f t="shared" si="1"/>
        <v>0.38093894542090656</v>
      </c>
      <c r="N68" s="25"/>
      <c r="O68" s="25"/>
    </row>
    <row r="69" spans="1:15">
      <c r="A69" s="19">
        <v>29799</v>
      </c>
      <c r="B69" s="13" t="s">
        <v>0</v>
      </c>
      <c r="C69" s="14" t="s">
        <v>1</v>
      </c>
      <c r="D69" s="13" t="s">
        <v>19</v>
      </c>
      <c r="E69" s="13" t="s">
        <v>10</v>
      </c>
      <c r="F69" s="15">
        <v>2162000</v>
      </c>
      <c r="G69" s="15">
        <v>1428597</v>
      </c>
      <c r="H69" s="16">
        <v>66.099999999999994</v>
      </c>
      <c r="I69" s="15">
        <v>1335271</v>
      </c>
      <c r="J69" s="16">
        <v>61.8</v>
      </c>
      <c r="K69" s="15">
        <v>93326</v>
      </c>
      <c r="L69" s="16">
        <v>6.5</v>
      </c>
      <c r="M69" s="26">
        <f t="shared" si="1"/>
        <v>0.38239084181313598</v>
      </c>
      <c r="N69" s="25"/>
      <c r="O69" s="25"/>
    </row>
    <row r="70" spans="1:15">
      <c r="A70" s="19">
        <v>29830</v>
      </c>
      <c r="B70" s="13" t="s">
        <v>0</v>
      </c>
      <c r="C70" s="14" t="s">
        <v>1</v>
      </c>
      <c r="D70" s="13" t="s">
        <v>19</v>
      </c>
      <c r="E70" s="13" t="s">
        <v>11</v>
      </c>
      <c r="F70" s="15">
        <v>2161000</v>
      </c>
      <c r="G70" s="15">
        <v>1428186</v>
      </c>
      <c r="H70" s="16">
        <v>66.099999999999994</v>
      </c>
      <c r="I70" s="15">
        <v>1331501</v>
      </c>
      <c r="J70" s="16">
        <v>61.6</v>
      </c>
      <c r="K70" s="15">
        <v>96685</v>
      </c>
      <c r="L70" s="16">
        <v>6.8</v>
      </c>
      <c r="M70" s="26">
        <f t="shared" si="1"/>
        <v>0.3838496066635817</v>
      </c>
      <c r="N70" s="25"/>
      <c r="O70" s="25"/>
    </row>
    <row r="71" spans="1:15">
      <c r="A71" s="19">
        <v>29860</v>
      </c>
      <c r="B71" s="13" t="s">
        <v>0</v>
      </c>
      <c r="C71" s="14" t="s">
        <v>1</v>
      </c>
      <c r="D71" s="13" t="s">
        <v>19</v>
      </c>
      <c r="E71" s="13" t="s">
        <v>12</v>
      </c>
      <c r="F71" s="15">
        <v>2161000</v>
      </c>
      <c r="G71" s="15">
        <v>1427339</v>
      </c>
      <c r="H71" s="16">
        <v>66</v>
      </c>
      <c r="I71" s="15">
        <v>1326954</v>
      </c>
      <c r="J71" s="16">
        <v>61.4</v>
      </c>
      <c r="K71" s="15">
        <v>100385</v>
      </c>
      <c r="L71" s="16">
        <v>7</v>
      </c>
      <c r="M71" s="26">
        <f t="shared" si="1"/>
        <v>0.3859537251272559</v>
      </c>
      <c r="N71" s="25"/>
      <c r="O71" s="25"/>
    </row>
    <row r="72" spans="1:15">
      <c r="A72" s="19">
        <v>29891</v>
      </c>
      <c r="B72" s="13" t="s">
        <v>0</v>
      </c>
      <c r="C72" s="14" t="s">
        <v>1</v>
      </c>
      <c r="D72" s="13" t="s">
        <v>19</v>
      </c>
      <c r="E72" s="13" t="s">
        <v>13</v>
      </c>
      <c r="F72" s="15">
        <v>2161000</v>
      </c>
      <c r="G72" s="15">
        <v>1425200</v>
      </c>
      <c r="H72" s="16">
        <v>66</v>
      </c>
      <c r="I72" s="15">
        <v>1320979</v>
      </c>
      <c r="J72" s="16">
        <v>61.1</v>
      </c>
      <c r="K72" s="15">
        <v>104221</v>
      </c>
      <c r="L72" s="16">
        <v>7.3</v>
      </c>
      <c r="M72" s="26">
        <f t="shared" si="1"/>
        <v>0.38871864877371587</v>
      </c>
      <c r="N72" s="25"/>
      <c r="O72" s="25"/>
    </row>
    <row r="73" spans="1:15">
      <c r="A73" s="19">
        <v>29921</v>
      </c>
      <c r="B73" s="13" t="s">
        <v>0</v>
      </c>
      <c r="C73" s="14" t="s">
        <v>1</v>
      </c>
      <c r="D73" s="13" t="s">
        <v>19</v>
      </c>
      <c r="E73" s="13" t="s">
        <v>14</v>
      </c>
      <c r="F73" s="15">
        <v>2160000</v>
      </c>
      <c r="G73" s="15">
        <v>1421896</v>
      </c>
      <c r="H73" s="16">
        <v>65.8</v>
      </c>
      <c r="I73" s="15">
        <v>1314054</v>
      </c>
      <c r="J73" s="16">
        <v>60.8</v>
      </c>
      <c r="K73" s="15">
        <v>107842</v>
      </c>
      <c r="L73" s="16">
        <v>7.6</v>
      </c>
      <c r="M73" s="26">
        <f t="shared" si="1"/>
        <v>0.39164166666666667</v>
      </c>
      <c r="N73" s="25"/>
      <c r="O73" s="25"/>
    </row>
    <row r="74" spans="1:15">
      <c r="A74" s="19">
        <v>29952</v>
      </c>
      <c r="B74" s="13" t="s">
        <v>0</v>
      </c>
      <c r="C74" s="14" t="s">
        <v>1</v>
      </c>
      <c r="D74" s="13" t="s">
        <v>20</v>
      </c>
      <c r="E74" s="13" t="s">
        <v>3</v>
      </c>
      <c r="F74" s="15">
        <v>2160000</v>
      </c>
      <c r="G74" s="15">
        <v>1418441</v>
      </c>
      <c r="H74" s="16">
        <v>65.7</v>
      </c>
      <c r="I74" s="15">
        <v>1307589</v>
      </c>
      <c r="J74" s="16">
        <v>60.5</v>
      </c>
      <c r="K74" s="15">
        <v>110852</v>
      </c>
      <c r="L74" s="16">
        <v>7.8</v>
      </c>
      <c r="M74" s="26">
        <f t="shared" si="1"/>
        <v>0.39463472222222223</v>
      </c>
      <c r="N74" s="25"/>
      <c r="O74" s="25"/>
    </row>
    <row r="75" spans="1:15">
      <c r="A75" s="19">
        <v>29983</v>
      </c>
      <c r="B75" s="13" t="s">
        <v>0</v>
      </c>
      <c r="C75" s="14" t="s">
        <v>1</v>
      </c>
      <c r="D75" s="13" t="s">
        <v>20</v>
      </c>
      <c r="E75" s="13" t="s">
        <v>4</v>
      </c>
      <c r="F75" s="15">
        <v>2160000</v>
      </c>
      <c r="G75" s="15">
        <v>1415734</v>
      </c>
      <c r="H75" s="16">
        <v>65.5</v>
      </c>
      <c r="I75" s="15">
        <v>1302454</v>
      </c>
      <c r="J75" s="16">
        <v>60.3</v>
      </c>
      <c r="K75" s="15">
        <v>113280</v>
      </c>
      <c r="L75" s="16">
        <v>8</v>
      </c>
      <c r="M75" s="26">
        <f t="shared" si="1"/>
        <v>0.39701203703703702</v>
      </c>
      <c r="N75" s="25"/>
      <c r="O75" s="25"/>
    </row>
    <row r="76" spans="1:15">
      <c r="A76" s="19">
        <v>30011</v>
      </c>
      <c r="B76" s="13" t="s">
        <v>0</v>
      </c>
      <c r="C76" s="14" t="s">
        <v>1</v>
      </c>
      <c r="D76" s="13" t="s">
        <v>20</v>
      </c>
      <c r="E76" s="13" t="s">
        <v>5</v>
      </c>
      <c r="F76" s="15">
        <v>2159000</v>
      </c>
      <c r="G76" s="15">
        <v>1414209</v>
      </c>
      <c r="H76" s="16">
        <v>65.5</v>
      </c>
      <c r="I76" s="15">
        <v>1299085</v>
      </c>
      <c r="J76" s="16">
        <v>60.2</v>
      </c>
      <c r="K76" s="15">
        <v>115124</v>
      </c>
      <c r="L76" s="16">
        <v>8.1</v>
      </c>
      <c r="M76" s="26">
        <f t="shared" si="1"/>
        <v>0.39829319129226493</v>
      </c>
      <c r="N76" s="25"/>
      <c r="O76" s="25"/>
    </row>
    <row r="77" spans="1:15">
      <c r="A77" s="19">
        <v>30042</v>
      </c>
      <c r="B77" s="13" t="s">
        <v>0</v>
      </c>
      <c r="C77" s="14" t="s">
        <v>1</v>
      </c>
      <c r="D77" s="13" t="s">
        <v>20</v>
      </c>
      <c r="E77" s="13" t="s">
        <v>6</v>
      </c>
      <c r="F77" s="15">
        <v>2159000</v>
      </c>
      <c r="G77" s="15">
        <v>1414025</v>
      </c>
      <c r="H77" s="16">
        <v>65.5</v>
      </c>
      <c r="I77" s="15">
        <v>1297746</v>
      </c>
      <c r="J77" s="16">
        <v>60.1</v>
      </c>
      <c r="K77" s="15">
        <v>116279</v>
      </c>
      <c r="L77" s="16">
        <v>8.1999999999999993</v>
      </c>
      <c r="M77" s="26">
        <f t="shared" si="1"/>
        <v>0.39891338582677166</v>
      </c>
      <c r="N77" s="25"/>
      <c r="O77" s="25"/>
    </row>
    <row r="78" spans="1:15">
      <c r="A78" s="19">
        <v>30072</v>
      </c>
      <c r="B78" s="13" t="s">
        <v>0</v>
      </c>
      <c r="C78" s="14" t="s">
        <v>1</v>
      </c>
      <c r="D78" s="13" t="s">
        <v>20</v>
      </c>
      <c r="E78" s="13" t="s">
        <v>7</v>
      </c>
      <c r="F78" s="15">
        <v>2159000</v>
      </c>
      <c r="G78" s="15">
        <v>1414745</v>
      </c>
      <c r="H78" s="16">
        <v>65.5</v>
      </c>
      <c r="I78" s="15">
        <v>1297922</v>
      </c>
      <c r="J78" s="16">
        <v>60.1</v>
      </c>
      <c r="K78" s="15">
        <v>116823</v>
      </c>
      <c r="L78" s="16">
        <v>8.3000000000000007</v>
      </c>
      <c r="M78" s="26">
        <f t="shared" si="1"/>
        <v>0.39883186660490966</v>
      </c>
      <c r="N78" s="25"/>
      <c r="O78" s="25"/>
    </row>
    <row r="79" spans="1:15">
      <c r="A79" s="19">
        <v>30103</v>
      </c>
      <c r="B79" s="13" t="s">
        <v>0</v>
      </c>
      <c r="C79" s="14" t="s">
        <v>1</v>
      </c>
      <c r="D79" s="13" t="s">
        <v>20</v>
      </c>
      <c r="E79" s="13" t="s">
        <v>8</v>
      </c>
      <c r="F79" s="15">
        <v>2158000</v>
      </c>
      <c r="G79" s="15">
        <v>1415728</v>
      </c>
      <c r="H79" s="16">
        <v>65.599999999999994</v>
      </c>
      <c r="I79" s="15">
        <v>1298554</v>
      </c>
      <c r="J79" s="16">
        <v>60.2</v>
      </c>
      <c r="K79" s="15">
        <v>117174</v>
      </c>
      <c r="L79" s="16">
        <v>8.3000000000000007</v>
      </c>
      <c r="M79" s="26">
        <f t="shared" si="1"/>
        <v>0.39826042632066727</v>
      </c>
      <c r="N79" s="25"/>
      <c r="O79" s="25"/>
    </row>
    <row r="80" spans="1:15">
      <c r="A80" s="19">
        <v>30133</v>
      </c>
      <c r="B80" s="13" t="s">
        <v>0</v>
      </c>
      <c r="C80" s="14" t="s">
        <v>1</v>
      </c>
      <c r="D80" s="13" t="s">
        <v>20</v>
      </c>
      <c r="E80" s="13" t="s">
        <v>9</v>
      </c>
      <c r="F80" s="15">
        <v>2158000</v>
      </c>
      <c r="G80" s="15">
        <v>1416671</v>
      </c>
      <c r="H80" s="16">
        <v>65.599999999999994</v>
      </c>
      <c r="I80" s="15">
        <v>1298872</v>
      </c>
      <c r="J80" s="16">
        <v>60.2</v>
      </c>
      <c r="K80" s="15">
        <v>117799</v>
      </c>
      <c r="L80" s="16">
        <v>8.3000000000000007</v>
      </c>
      <c r="M80" s="26">
        <f t="shared" si="1"/>
        <v>0.39811306765523635</v>
      </c>
      <c r="N80" s="25"/>
      <c r="O80" s="25"/>
    </row>
    <row r="81" spans="1:15">
      <c r="A81" s="19">
        <v>30164</v>
      </c>
      <c r="B81" s="13" t="s">
        <v>0</v>
      </c>
      <c r="C81" s="14" t="s">
        <v>1</v>
      </c>
      <c r="D81" s="13" t="s">
        <v>20</v>
      </c>
      <c r="E81" s="13" t="s">
        <v>10</v>
      </c>
      <c r="F81" s="15">
        <v>2158000</v>
      </c>
      <c r="G81" s="15">
        <v>1417203</v>
      </c>
      <c r="H81" s="16">
        <v>65.7</v>
      </c>
      <c r="I81" s="15">
        <v>1298101</v>
      </c>
      <c r="J81" s="16">
        <v>60.2</v>
      </c>
      <c r="K81" s="15">
        <v>119102</v>
      </c>
      <c r="L81" s="16">
        <v>8.4</v>
      </c>
      <c r="M81" s="26">
        <f t="shared" si="1"/>
        <v>0.39847034291010197</v>
      </c>
      <c r="N81" s="25"/>
      <c r="O81" s="25"/>
    </row>
    <row r="82" spans="1:15">
      <c r="A82" s="19">
        <v>30195</v>
      </c>
      <c r="B82" s="13" t="s">
        <v>0</v>
      </c>
      <c r="C82" s="14" t="s">
        <v>1</v>
      </c>
      <c r="D82" s="13" t="s">
        <v>20</v>
      </c>
      <c r="E82" s="13" t="s">
        <v>11</v>
      </c>
      <c r="F82" s="15">
        <v>2158000</v>
      </c>
      <c r="G82" s="15">
        <v>1416937</v>
      </c>
      <c r="H82" s="16">
        <v>65.7</v>
      </c>
      <c r="I82" s="15">
        <v>1295686</v>
      </c>
      <c r="J82" s="16">
        <v>60</v>
      </c>
      <c r="K82" s="15">
        <v>121251</v>
      </c>
      <c r="L82" s="16">
        <v>8.6</v>
      </c>
      <c r="M82" s="26">
        <f t="shared" si="1"/>
        <v>0.39958943466172381</v>
      </c>
      <c r="N82" s="25"/>
      <c r="O82" s="25"/>
    </row>
    <row r="83" spans="1:15">
      <c r="A83" s="19">
        <v>30225</v>
      </c>
      <c r="B83" s="13" t="s">
        <v>0</v>
      </c>
      <c r="C83" s="14" t="s">
        <v>1</v>
      </c>
      <c r="D83" s="13" t="s">
        <v>20</v>
      </c>
      <c r="E83" s="13" t="s">
        <v>12</v>
      </c>
      <c r="F83" s="15">
        <v>2158000</v>
      </c>
      <c r="G83" s="15">
        <v>1415967</v>
      </c>
      <c r="H83" s="16">
        <v>65.599999999999994</v>
      </c>
      <c r="I83" s="15">
        <v>1292026</v>
      </c>
      <c r="J83" s="16">
        <v>59.9</v>
      </c>
      <c r="K83" s="15">
        <v>123941</v>
      </c>
      <c r="L83" s="16">
        <v>8.8000000000000007</v>
      </c>
      <c r="M83" s="26">
        <f t="shared" si="1"/>
        <v>0.40128544949026879</v>
      </c>
      <c r="N83" s="25"/>
      <c r="O83" s="25"/>
    </row>
    <row r="84" spans="1:15">
      <c r="A84" s="19">
        <v>30256</v>
      </c>
      <c r="B84" s="13" t="s">
        <v>0</v>
      </c>
      <c r="C84" s="14" t="s">
        <v>1</v>
      </c>
      <c r="D84" s="13" t="s">
        <v>20</v>
      </c>
      <c r="E84" s="13" t="s">
        <v>13</v>
      </c>
      <c r="F84" s="15">
        <v>2158000</v>
      </c>
      <c r="G84" s="15">
        <v>1414723</v>
      </c>
      <c r="H84" s="16">
        <v>65.599999999999994</v>
      </c>
      <c r="I84" s="15">
        <v>1288157</v>
      </c>
      <c r="J84" s="16">
        <v>59.7</v>
      </c>
      <c r="K84" s="15">
        <v>126566</v>
      </c>
      <c r="L84" s="16">
        <v>8.9</v>
      </c>
      <c r="M84" s="26">
        <f t="shared" si="1"/>
        <v>0.40307831325301202</v>
      </c>
      <c r="N84" s="25"/>
      <c r="O84" s="25"/>
    </row>
    <row r="85" spans="1:15">
      <c r="A85" s="19">
        <v>30286</v>
      </c>
      <c r="B85" s="13" t="s">
        <v>0</v>
      </c>
      <c r="C85" s="14" t="s">
        <v>1</v>
      </c>
      <c r="D85" s="13" t="s">
        <v>20</v>
      </c>
      <c r="E85" s="13" t="s">
        <v>14</v>
      </c>
      <c r="F85" s="15">
        <v>2158000</v>
      </c>
      <c r="G85" s="15">
        <v>1412863</v>
      </c>
      <c r="H85" s="16">
        <v>65.5</v>
      </c>
      <c r="I85" s="15">
        <v>1284353</v>
      </c>
      <c r="J85" s="16">
        <v>59.5</v>
      </c>
      <c r="K85" s="15">
        <v>128510</v>
      </c>
      <c r="L85" s="16">
        <v>9.1</v>
      </c>
      <c r="M85" s="26">
        <f t="shared" si="1"/>
        <v>0.40484105653382763</v>
      </c>
      <c r="N85" s="25"/>
      <c r="O85" s="25"/>
    </row>
    <row r="86" spans="1:15">
      <c r="A86" s="19">
        <v>30317</v>
      </c>
      <c r="B86" s="13" t="s">
        <v>0</v>
      </c>
      <c r="C86" s="14" t="s">
        <v>1</v>
      </c>
      <c r="D86" s="13" t="s">
        <v>21</v>
      </c>
      <c r="E86" s="13" t="s">
        <v>3</v>
      </c>
      <c r="F86" s="15">
        <v>2158000</v>
      </c>
      <c r="G86" s="15">
        <v>1410459</v>
      </c>
      <c r="H86" s="16">
        <v>65.400000000000006</v>
      </c>
      <c r="I86" s="15">
        <v>1281127</v>
      </c>
      <c r="J86" s="16">
        <v>59.4</v>
      </c>
      <c r="K86" s="15">
        <v>129332</v>
      </c>
      <c r="L86" s="16">
        <v>9.1999999999999993</v>
      </c>
      <c r="M86" s="26">
        <f t="shared" si="1"/>
        <v>0.4063359592215014</v>
      </c>
      <c r="N86" s="25"/>
      <c r="O86" s="25"/>
    </row>
    <row r="87" spans="1:15">
      <c r="A87" s="19">
        <v>30348</v>
      </c>
      <c r="B87" s="13" t="s">
        <v>0</v>
      </c>
      <c r="C87" s="14" t="s">
        <v>1</v>
      </c>
      <c r="D87" s="13" t="s">
        <v>21</v>
      </c>
      <c r="E87" s="13" t="s">
        <v>4</v>
      </c>
      <c r="F87" s="15">
        <v>2159000</v>
      </c>
      <c r="G87" s="15">
        <v>1408254</v>
      </c>
      <c r="H87" s="16">
        <v>65.2</v>
      </c>
      <c r="I87" s="15">
        <v>1279725</v>
      </c>
      <c r="J87" s="16">
        <v>59.3</v>
      </c>
      <c r="K87" s="15">
        <v>128529</v>
      </c>
      <c r="L87" s="16">
        <v>9.1</v>
      </c>
      <c r="M87" s="26">
        <f t="shared" si="1"/>
        <v>0.40726030569708199</v>
      </c>
      <c r="N87" s="25"/>
      <c r="O87" s="25"/>
    </row>
    <row r="88" spans="1:15">
      <c r="A88" s="19">
        <v>30376</v>
      </c>
      <c r="B88" s="13" t="s">
        <v>0</v>
      </c>
      <c r="C88" s="14" t="s">
        <v>1</v>
      </c>
      <c r="D88" s="13" t="s">
        <v>21</v>
      </c>
      <c r="E88" s="13" t="s">
        <v>5</v>
      </c>
      <c r="F88" s="15">
        <v>2159000</v>
      </c>
      <c r="G88" s="15">
        <v>1406991</v>
      </c>
      <c r="H88" s="16">
        <v>65.2</v>
      </c>
      <c r="I88" s="15">
        <v>1280515</v>
      </c>
      <c r="J88" s="16">
        <v>59.3</v>
      </c>
      <c r="K88" s="15">
        <v>126476</v>
      </c>
      <c r="L88" s="16">
        <v>9</v>
      </c>
      <c r="M88" s="26">
        <f t="shared" si="1"/>
        <v>0.40689439555349699</v>
      </c>
      <c r="N88" s="25"/>
      <c r="O88" s="25"/>
    </row>
    <row r="89" spans="1:15">
      <c r="A89" s="19">
        <v>30407</v>
      </c>
      <c r="B89" s="13" t="s">
        <v>0</v>
      </c>
      <c r="C89" s="14" t="s">
        <v>1</v>
      </c>
      <c r="D89" s="13" t="s">
        <v>21</v>
      </c>
      <c r="E89" s="13" t="s">
        <v>6</v>
      </c>
      <c r="F89" s="15">
        <v>2159000</v>
      </c>
      <c r="G89" s="15">
        <v>1407459</v>
      </c>
      <c r="H89" s="16">
        <v>65.2</v>
      </c>
      <c r="I89" s="15">
        <v>1283568</v>
      </c>
      <c r="J89" s="16">
        <v>59.5</v>
      </c>
      <c r="K89" s="15">
        <v>123891</v>
      </c>
      <c r="L89" s="16">
        <v>8.8000000000000007</v>
      </c>
      <c r="M89" s="26">
        <f t="shared" si="1"/>
        <v>0.40548031496062992</v>
      </c>
      <c r="N89" s="25"/>
      <c r="O89" s="25"/>
    </row>
    <row r="90" spans="1:15">
      <c r="A90" s="19">
        <v>30437</v>
      </c>
      <c r="B90" s="13" t="s">
        <v>0</v>
      </c>
      <c r="C90" s="14" t="s">
        <v>1</v>
      </c>
      <c r="D90" s="13" t="s">
        <v>21</v>
      </c>
      <c r="E90" s="13" t="s">
        <v>7</v>
      </c>
      <c r="F90" s="15">
        <v>2159000</v>
      </c>
      <c r="G90" s="15">
        <v>1410116</v>
      </c>
      <c r="H90" s="16">
        <v>65.3</v>
      </c>
      <c r="I90" s="15">
        <v>1289021</v>
      </c>
      <c r="J90" s="16">
        <v>59.7</v>
      </c>
      <c r="K90" s="15">
        <v>121095</v>
      </c>
      <c r="L90" s="16">
        <v>8.6</v>
      </c>
      <c r="M90" s="26">
        <f t="shared" si="1"/>
        <v>0.40295460861509957</v>
      </c>
      <c r="N90" s="25"/>
      <c r="O90" s="25"/>
    </row>
    <row r="91" spans="1:15">
      <c r="A91" s="19">
        <v>30468</v>
      </c>
      <c r="B91" s="13" t="s">
        <v>0</v>
      </c>
      <c r="C91" s="14" t="s">
        <v>1</v>
      </c>
      <c r="D91" s="13" t="s">
        <v>21</v>
      </c>
      <c r="E91" s="13" t="s">
        <v>8</v>
      </c>
      <c r="F91" s="15">
        <v>2159000</v>
      </c>
      <c r="G91" s="15">
        <v>1414494</v>
      </c>
      <c r="H91" s="16">
        <v>65.5</v>
      </c>
      <c r="I91" s="15">
        <v>1296255</v>
      </c>
      <c r="J91" s="16">
        <v>60</v>
      </c>
      <c r="K91" s="15">
        <v>118239</v>
      </c>
      <c r="L91" s="16">
        <v>8.4</v>
      </c>
      <c r="M91" s="26">
        <f t="shared" si="1"/>
        <v>0.3996039833256137</v>
      </c>
      <c r="N91" s="25"/>
      <c r="O91" s="25"/>
    </row>
    <row r="92" spans="1:15">
      <c r="A92" s="19">
        <v>30498</v>
      </c>
      <c r="B92" s="13" t="s">
        <v>0</v>
      </c>
      <c r="C92" s="14" t="s">
        <v>1</v>
      </c>
      <c r="D92" s="13" t="s">
        <v>21</v>
      </c>
      <c r="E92" s="13" t="s">
        <v>9</v>
      </c>
      <c r="F92" s="15">
        <v>2159000</v>
      </c>
      <c r="G92" s="15">
        <v>1419450</v>
      </c>
      <c r="H92" s="16">
        <v>65.7</v>
      </c>
      <c r="I92" s="15">
        <v>1304076</v>
      </c>
      <c r="J92" s="16">
        <v>60.4</v>
      </c>
      <c r="K92" s="15">
        <v>115374</v>
      </c>
      <c r="L92" s="16">
        <v>8.1</v>
      </c>
      <c r="M92" s="26">
        <f t="shared" si="1"/>
        <v>0.39598147290412228</v>
      </c>
      <c r="N92" s="25"/>
      <c r="O92" s="25"/>
    </row>
    <row r="93" spans="1:15">
      <c r="A93" s="19">
        <v>30529</v>
      </c>
      <c r="B93" s="13" t="s">
        <v>0</v>
      </c>
      <c r="C93" s="14" t="s">
        <v>1</v>
      </c>
      <c r="D93" s="13" t="s">
        <v>21</v>
      </c>
      <c r="E93" s="13" t="s">
        <v>10</v>
      </c>
      <c r="F93" s="15">
        <v>2159000</v>
      </c>
      <c r="G93" s="15">
        <v>1423764</v>
      </c>
      <c r="H93" s="16">
        <v>65.900000000000006</v>
      </c>
      <c r="I93" s="15">
        <v>1311327</v>
      </c>
      <c r="J93" s="16">
        <v>60.7</v>
      </c>
      <c r="K93" s="15">
        <v>112437</v>
      </c>
      <c r="L93" s="16">
        <v>7.9</v>
      </c>
      <c r="M93" s="26">
        <f t="shared" si="1"/>
        <v>0.39262297359888837</v>
      </c>
      <c r="N93" s="25"/>
      <c r="O93" s="25"/>
    </row>
    <row r="94" spans="1:15">
      <c r="A94" s="19">
        <v>30560</v>
      </c>
      <c r="B94" s="13" t="s">
        <v>0</v>
      </c>
      <c r="C94" s="14" t="s">
        <v>1</v>
      </c>
      <c r="D94" s="13" t="s">
        <v>21</v>
      </c>
      <c r="E94" s="13" t="s">
        <v>11</v>
      </c>
      <c r="F94" s="15">
        <v>2160000</v>
      </c>
      <c r="G94" s="15">
        <v>1426662</v>
      </c>
      <c r="H94" s="16">
        <v>66</v>
      </c>
      <c r="I94" s="15">
        <v>1317195</v>
      </c>
      <c r="J94" s="16">
        <v>61</v>
      </c>
      <c r="K94" s="15">
        <v>109467</v>
      </c>
      <c r="L94" s="16">
        <v>7.7</v>
      </c>
      <c r="M94" s="26">
        <f t="shared" si="1"/>
        <v>0.39018750000000002</v>
      </c>
      <c r="N94" s="25"/>
      <c r="O94" s="25"/>
    </row>
    <row r="95" spans="1:15">
      <c r="A95" s="19">
        <v>30590</v>
      </c>
      <c r="B95" s="13" t="s">
        <v>0</v>
      </c>
      <c r="C95" s="14" t="s">
        <v>1</v>
      </c>
      <c r="D95" s="13" t="s">
        <v>21</v>
      </c>
      <c r="E95" s="13" t="s">
        <v>12</v>
      </c>
      <c r="F95" s="15">
        <v>2160000</v>
      </c>
      <c r="G95" s="15">
        <v>1427810</v>
      </c>
      <c r="H95" s="16">
        <v>66.099999999999994</v>
      </c>
      <c r="I95" s="15">
        <v>1321196</v>
      </c>
      <c r="J95" s="16">
        <v>61.2</v>
      </c>
      <c r="K95" s="15">
        <v>106614</v>
      </c>
      <c r="L95" s="16">
        <v>7.5</v>
      </c>
      <c r="M95" s="26">
        <f t="shared" si="1"/>
        <v>0.38833518518518517</v>
      </c>
      <c r="N95" s="25"/>
      <c r="O95" s="25"/>
    </row>
    <row r="96" spans="1:15">
      <c r="A96" s="19">
        <v>30621</v>
      </c>
      <c r="B96" s="13" t="s">
        <v>0</v>
      </c>
      <c r="C96" s="14" t="s">
        <v>1</v>
      </c>
      <c r="D96" s="13" t="s">
        <v>21</v>
      </c>
      <c r="E96" s="13" t="s">
        <v>13</v>
      </c>
      <c r="F96" s="15">
        <v>2160000</v>
      </c>
      <c r="G96" s="15">
        <v>1427277</v>
      </c>
      <c r="H96" s="16">
        <v>66.099999999999994</v>
      </c>
      <c r="I96" s="15">
        <v>1323202</v>
      </c>
      <c r="J96" s="16">
        <v>61.3</v>
      </c>
      <c r="K96" s="15">
        <v>104075</v>
      </c>
      <c r="L96" s="16">
        <v>7.3</v>
      </c>
      <c r="M96" s="26">
        <f t="shared" si="1"/>
        <v>0.38740648148148149</v>
      </c>
      <c r="N96" s="25"/>
      <c r="O96" s="25"/>
    </row>
    <row r="97" spans="1:15">
      <c r="A97" s="19">
        <v>30651</v>
      </c>
      <c r="B97" s="13" t="s">
        <v>0</v>
      </c>
      <c r="C97" s="14" t="s">
        <v>1</v>
      </c>
      <c r="D97" s="13" t="s">
        <v>21</v>
      </c>
      <c r="E97" s="13" t="s">
        <v>14</v>
      </c>
      <c r="F97" s="15">
        <v>2160000</v>
      </c>
      <c r="G97" s="15">
        <v>1425963</v>
      </c>
      <c r="H97" s="16">
        <v>66</v>
      </c>
      <c r="I97" s="15">
        <v>1323802</v>
      </c>
      <c r="J97" s="16">
        <v>61.3</v>
      </c>
      <c r="K97" s="15">
        <v>102161</v>
      </c>
      <c r="L97" s="16">
        <v>7.2</v>
      </c>
      <c r="M97" s="26">
        <f t="shared" si="1"/>
        <v>0.38712870370370372</v>
      </c>
      <c r="N97" s="25"/>
      <c r="O97" s="25"/>
    </row>
    <row r="98" spans="1:15">
      <c r="A98" s="19">
        <v>30682</v>
      </c>
      <c r="B98" s="13" t="s">
        <v>0</v>
      </c>
      <c r="C98" s="14" t="s">
        <v>1</v>
      </c>
      <c r="D98" s="13" t="s">
        <v>22</v>
      </c>
      <c r="E98" s="13" t="s">
        <v>3</v>
      </c>
      <c r="F98" s="15">
        <v>2161000</v>
      </c>
      <c r="G98" s="15">
        <v>1424726</v>
      </c>
      <c r="H98" s="16">
        <v>65.900000000000006</v>
      </c>
      <c r="I98" s="15">
        <v>1323822</v>
      </c>
      <c r="J98" s="16">
        <v>61.3</v>
      </c>
      <c r="K98" s="15">
        <v>100904</v>
      </c>
      <c r="L98" s="16">
        <v>7.1</v>
      </c>
      <c r="M98" s="26">
        <f t="shared" si="1"/>
        <v>0.38740305414160109</v>
      </c>
      <c r="N98" s="25"/>
      <c r="O98" s="25"/>
    </row>
    <row r="99" spans="1:15">
      <c r="A99" s="19">
        <v>30713</v>
      </c>
      <c r="B99" s="13" t="s">
        <v>0</v>
      </c>
      <c r="C99" s="14" t="s">
        <v>1</v>
      </c>
      <c r="D99" s="13" t="s">
        <v>22</v>
      </c>
      <c r="E99" s="13" t="s">
        <v>4</v>
      </c>
      <c r="F99" s="15">
        <v>2161000</v>
      </c>
      <c r="G99" s="15">
        <v>1424005</v>
      </c>
      <c r="H99" s="16">
        <v>65.900000000000006</v>
      </c>
      <c r="I99" s="15">
        <v>1323849</v>
      </c>
      <c r="J99" s="16">
        <v>61.3</v>
      </c>
      <c r="K99" s="15">
        <v>100156</v>
      </c>
      <c r="L99" s="16">
        <v>7</v>
      </c>
      <c r="M99" s="26">
        <f t="shared" si="1"/>
        <v>0.38739055992596022</v>
      </c>
      <c r="N99" s="25"/>
      <c r="O99" s="25"/>
    </row>
    <row r="100" spans="1:15">
      <c r="A100" s="19">
        <v>30742</v>
      </c>
      <c r="B100" s="13" t="s">
        <v>0</v>
      </c>
      <c r="C100" s="14" t="s">
        <v>1</v>
      </c>
      <c r="D100" s="13" t="s">
        <v>22</v>
      </c>
      <c r="E100" s="13" t="s">
        <v>5</v>
      </c>
      <c r="F100" s="15">
        <v>2161000</v>
      </c>
      <c r="G100" s="15">
        <v>1424044</v>
      </c>
      <c r="H100" s="16">
        <v>65.900000000000006</v>
      </c>
      <c r="I100" s="15">
        <v>1324418</v>
      </c>
      <c r="J100" s="16">
        <v>61.3</v>
      </c>
      <c r="K100" s="15">
        <v>99626</v>
      </c>
      <c r="L100" s="16">
        <v>7</v>
      </c>
      <c r="M100" s="26">
        <f t="shared" si="1"/>
        <v>0.38712725590004626</v>
      </c>
      <c r="N100" s="25"/>
      <c r="O100" s="25"/>
    </row>
    <row r="101" spans="1:15">
      <c r="A101" s="19">
        <v>30773</v>
      </c>
      <c r="B101" s="13" t="s">
        <v>0</v>
      </c>
      <c r="C101" s="14" t="s">
        <v>1</v>
      </c>
      <c r="D101" s="13" t="s">
        <v>22</v>
      </c>
      <c r="E101" s="13" t="s">
        <v>6</v>
      </c>
      <c r="F101" s="15">
        <v>2161000</v>
      </c>
      <c r="G101" s="15">
        <v>1424379</v>
      </c>
      <c r="H101" s="16">
        <v>65.900000000000006</v>
      </c>
      <c r="I101" s="15">
        <v>1325339</v>
      </c>
      <c r="J101" s="16">
        <v>61.3</v>
      </c>
      <c r="K101" s="15">
        <v>99040</v>
      </c>
      <c r="L101" s="16">
        <v>7</v>
      </c>
      <c r="M101" s="26">
        <f t="shared" si="1"/>
        <v>0.38670106432207313</v>
      </c>
      <c r="N101" s="25"/>
      <c r="O101" s="25"/>
    </row>
    <row r="102" spans="1:15">
      <c r="A102" s="19">
        <v>30803</v>
      </c>
      <c r="B102" s="13" t="s">
        <v>0</v>
      </c>
      <c r="C102" s="14" t="s">
        <v>1</v>
      </c>
      <c r="D102" s="13" t="s">
        <v>22</v>
      </c>
      <c r="E102" s="13" t="s">
        <v>7</v>
      </c>
      <c r="F102" s="15">
        <v>2162000</v>
      </c>
      <c r="G102" s="15">
        <v>1424387</v>
      </c>
      <c r="H102" s="16">
        <v>65.900000000000006</v>
      </c>
      <c r="I102" s="15">
        <v>1325784</v>
      </c>
      <c r="J102" s="16">
        <v>61.3</v>
      </c>
      <c r="K102" s="15">
        <v>98603</v>
      </c>
      <c r="L102" s="16">
        <v>6.9</v>
      </c>
      <c r="M102" s="26">
        <f t="shared" si="1"/>
        <v>0.38677890841813134</v>
      </c>
      <c r="N102" s="25"/>
      <c r="O102" s="25"/>
    </row>
    <row r="103" spans="1:15">
      <c r="A103" s="19">
        <v>30834</v>
      </c>
      <c r="B103" s="13" t="s">
        <v>0</v>
      </c>
      <c r="C103" s="14" t="s">
        <v>1</v>
      </c>
      <c r="D103" s="13" t="s">
        <v>22</v>
      </c>
      <c r="E103" s="13" t="s">
        <v>8</v>
      </c>
      <c r="F103" s="15">
        <v>2162000</v>
      </c>
      <c r="G103" s="15">
        <v>1423774</v>
      </c>
      <c r="H103" s="16">
        <v>65.900000000000006</v>
      </c>
      <c r="I103" s="15">
        <v>1325456</v>
      </c>
      <c r="J103" s="16">
        <v>61.3</v>
      </c>
      <c r="K103" s="15">
        <v>98318</v>
      </c>
      <c r="L103" s="16">
        <v>6.9</v>
      </c>
      <c r="M103" s="26">
        <f t="shared" si="1"/>
        <v>0.38693061979648474</v>
      </c>
      <c r="N103" s="25"/>
      <c r="O103" s="25"/>
    </row>
    <row r="104" spans="1:15">
      <c r="A104" s="19">
        <v>30864</v>
      </c>
      <c r="B104" s="13" t="s">
        <v>0</v>
      </c>
      <c r="C104" s="14" t="s">
        <v>1</v>
      </c>
      <c r="D104" s="13" t="s">
        <v>22</v>
      </c>
      <c r="E104" s="13" t="s">
        <v>9</v>
      </c>
      <c r="F104" s="15">
        <v>2162000</v>
      </c>
      <c r="G104" s="15">
        <v>1422405</v>
      </c>
      <c r="H104" s="16">
        <v>65.8</v>
      </c>
      <c r="I104" s="15">
        <v>1324210</v>
      </c>
      <c r="J104" s="16">
        <v>61.2</v>
      </c>
      <c r="K104" s="15">
        <v>98195</v>
      </c>
      <c r="L104" s="16">
        <v>6.9</v>
      </c>
      <c r="M104" s="26">
        <f t="shared" si="1"/>
        <v>0.38750693802035152</v>
      </c>
      <c r="N104" s="25"/>
      <c r="O104" s="25"/>
    </row>
    <row r="105" spans="1:15">
      <c r="A105" s="19">
        <v>30895</v>
      </c>
      <c r="B105" s="13" t="s">
        <v>0</v>
      </c>
      <c r="C105" s="14" t="s">
        <v>1</v>
      </c>
      <c r="D105" s="13" t="s">
        <v>22</v>
      </c>
      <c r="E105" s="13" t="s">
        <v>10</v>
      </c>
      <c r="F105" s="15">
        <v>2161000</v>
      </c>
      <c r="G105" s="15">
        <v>1420651</v>
      </c>
      <c r="H105" s="16">
        <v>65.7</v>
      </c>
      <c r="I105" s="15">
        <v>1322206</v>
      </c>
      <c r="J105" s="16">
        <v>61.2</v>
      </c>
      <c r="K105" s="15">
        <v>98445</v>
      </c>
      <c r="L105" s="16">
        <v>6.9</v>
      </c>
      <c r="M105" s="26">
        <f t="shared" si="1"/>
        <v>0.38815085608514577</v>
      </c>
      <c r="N105" s="25"/>
      <c r="O105" s="25"/>
    </row>
    <row r="106" spans="1:15">
      <c r="A106" s="19">
        <v>30926</v>
      </c>
      <c r="B106" s="13" t="s">
        <v>0</v>
      </c>
      <c r="C106" s="14" t="s">
        <v>1</v>
      </c>
      <c r="D106" s="13" t="s">
        <v>22</v>
      </c>
      <c r="E106" s="13" t="s">
        <v>11</v>
      </c>
      <c r="F106" s="15">
        <v>2160000</v>
      </c>
      <c r="G106" s="15">
        <v>1418842</v>
      </c>
      <c r="H106" s="16">
        <v>65.7</v>
      </c>
      <c r="I106" s="15">
        <v>1319601</v>
      </c>
      <c r="J106" s="16">
        <v>61.1</v>
      </c>
      <c r="K106" s="15">
        <v>99241</v>
      </c>
      <c r="L106" s="16">
        <v>7</v>
      </c>
      <c r="M106" s="26">
        <f t="shared" si="1"/>
        <v>0.38907361111111111</v>
      </c>
      <c r="N106" s="25"/>
      <c r="O106" s="25"/>
    </row>
    <row r="107" spans="1:15">
      <c r="A107" s="19">
        <v>30956</v>
      </c>
      <c r="B107" s="13" t="s">
        <v>0</v>
      </c>
      <c r="C107" s="14" t="s">
        <v>1</v>
      </c>
      <c r="D107" s="13" t="s">
        <v>22</v>
      </c>
      <c r="E107" s="13" t="s">
        <v>12</v>
      </c>
      <c r="F107" s="15">
        <v>2159000</v>
      </c>
      <c r="G107" s="15">
        <v>1417231</v>
      </c>
      <c r="H107" s="16">
        <v>65.599999999999994</v>
      </c>
      <c r="I107" s="15">
        <v>1316805</v>
      </c>
      <c r="J107" s="16">
        <v>61</v>
      </c>
      <c r="K107" s="15">
        <v>100426</v>
      </c>
      <c r="L107" s="16">
        <v>7.1</v>
      </c>
      <c r="M107" s="26">
        <f t="shared" si="1"/>
        <v>0.39008568781843445</v>
      </c>
      <c r="N107" s="25"/>
      <c r="O107" s="25"/>
    </row>
    <row r="108" spans="1:15">
      <c r="A108" s="19">
        <v>30987</v>
      </c>
      <c r="B108" s="13" t="s">
        <v>0</v>
      </c>
      <c r="C108" s="14" t="s">
        <v>1</v>
      </c>
      <c r="D108" s="13" t="s">
        <v>22</v>
      </c>
      <c r="E108" s="13" t="s">
        <v>13</v>
      </c>
      <c r="F108" s="15">
        <v>2157000</v>
      </c>
      <c r="G108" s="15">
        <v>1416501</v>
      </c>
      <c r="H108" s="16">
        <v>65.7</v>
      </c>
      <c r="I108" s="15">
        <v>1314726</v>
      </c>
      <c r="J108" s="16">
        <v>61</v>
      </c>
      <c r="K108" s="15">
        <v>101775</v>
      </c>
      <c r="L108" s="16">
        <v>7.2</v>
      </c>
      <c r="M108" s="26">
        <f t="shared" si="1"/>
        <v>0.39048400556328233</v>
      </c>
      <c r="N108" s="25"/>
      <c r="O108" s="25"/>
    </row>
    <row r="109" spans="1:15">
      <c r="A109" s="19">
        <v>31017</v>
      </c>
      <c r="B109" s="13" t="s">
        <v>0</v>
      </c>
      <c r="C109" s="14" t="s">
        <v>1</v>
      </c>
      <c r="D109" s="13" t="s">
        <v>22</v>
      </c>
      <c r="E109" s="13" t="s">
        <v>14</v>
      </c>
      <c r="F109" s="15">
        <v>2156000</v>
      </c>
      <c r="G109" s="15">
        <v>1417073</v>
      </c>
      <c r="H109" s="16">
        <v>65.7</v>
      </c>
      <c r="I109" s="15">
        <v>1314040</v>
      </c>
      <c r="J109" s="16">
        <v>60.9</v>
      </c>
      <c r="K109" s="15">
        <v>103033</v>
      </c>
      <c r="L109" s="16">
        <v>7.3</v>
      </c>
      <c r="M109" s="26">
        <f t="shared" si="1"/>
        <v>0.39051948051948054</v>
      </c>
      <c r="N109" s="25"/>
      <c r="O109" s="25"/>
    </row>
    <row r="110" spans="1:15">
      <c r="A110" s="19">
        <v>31048</v>
      </c>
      <c r="B110" s="13" t="s">
        <v>0</v>
      </c>
      <c r="C110" s="14" t="s">
        <v>1</v>
      </c>
      <c r="D110" s="13" t="s">
        <v>23</v>
      </c>
      <c r="E110" s="13" t="s">
        <v>3</v>
      </c>
      <c r="F110" s="15">
        <v>2155000</v>
      </c>
      <c r="G110" s="15">
        <v>1418613</v>
      </c>
      <c r="H110" s="16">
        <v>65.8</v>
      </c>
      <c r="I110" s="15">
        <v>1314518</v>
      </c>
      <c r="J110" s="16">
        <v>61</v>
      </c>
      <c r="K110" s="15">
        <v>104095</v>
      </c>
      <c r="L110" s="16">
        <v>7.3</v>
      </c>
      <c r="M110" s="26">
        <f t="shared" si="1"/>
        <v>0.39001484918793505</v>
      </c>
      <c r="N110" s="25"/>
      <c r="O110" s="25"/>
    </row>
    <row r="111" spans="1:15">
      <c r="A111" s="19">
        <v>31079</v>
      </c>
      <c r="B111" s="13" t="s">
        <v>0</v>
      </c>
      <c r="C111" s="14" t="s">
        <v>1</v>
      </c>
      <c r="D111" s="13" t="s">
        <v>23</v>
      </c>
      <c r="E111" s="13" t="s">
        <v>4</v>
      </c>
      <c r="F111" s="15">
        <v>2154000</v>
      </c>
      <c r="G111" s="15">
        <v>1420407</v>
      </c>
      <c r="H111" s="16">
        <v>65.900000000000006</v>
      </c>
      <c r="I111" s="15">
        <v>1315391</v>
      </c>
      <c r="J111" s="16">
        <v>61.1</v>
      </c>
      <c r="K111" s="15">
        <v>105016</v>
      </c>
      <c r="L111" s="16">
        <v>7.4</v>
      </c>
      <c r="M111" s="26">
        <f t="shared" si="1"/>
        <v>0.38932636954503252</v>
      </c>
      <c r="N111" s="25"/>
      <c r="O111" s="25"/>
    </row>
    <row r="112" spans="1:15">
      <c r="A112" s="19">
        <v>31107</v>
      </c>
      <c r="B112" s="13" t="s">
        <v>0</v>
      </c>
      <c r="C112" s="14" t="s">
        <v>1</v>
      </c>
      <c r="D112" s="13" t="s">
        <v>23</v>
      </c>
      <c r="E112" s="13" t="s">
        <v>5</v>
      </c>
      <c r="F112" s="15">
        <v>2153000</v>
      </c>
      <c r="G112" s="15">
        <v>1421503</v>
      </c>
      <c r="H112" s="16">
        <v>66</v>
      </c>
      <c r="I112" s="15">
        <v>1315927</v>
      </c>
      <c r="J112" s="16">
        <v>61.1</v>
      </c>
      <c r="K112" s="15">
        <v>105576</v>
      </c>
      <c r="L112" s="16">
        <v>7.4</v>
      </c>
      <c r="M112" s="26">
        <f t="shared" si="1"/>
        <v>0.38879377612633537</v>
      </c>
      <c r="N112" s="25"/>
      <c r="O112" s="25"/>
    </row>
    <row r="113" spans="1:15">
      <c r="A113" s="19">
        <v>31138</v>
      </c>
      <c r="B113" s="13" t="s">
        <v>0</v>
      </c>
      <c r="C113" s="14" t="s">
        <v>1</v>
      </c>
      <c r="D113" s="13" t="s">
        <v>23</v>
      </c>
      <c r="E113" s="13" t="s">
        <v>6</v>
      </c>
      <c r="F113" s="15">
        <v>2152000</v>
      </c>
      <c r="G113" s="15">
        <v>1421708</v>
      </c>
      <c r="H113" s="16">
        <v>66.099999999999994</v>
      </c>
      <c r="I113" s="15">
        <v>1316017</v>
      </c>
      <c r="J113" s="16">
        <v>61.2</v>
      </c>
      <c r="K113" s="15">
        <v>105691</v>
      </c>
      <c r="L113" s="16">
        <v>7.4</v>
      </c>
      <c r="M113" s="26">
        <f t="shared" si="1"/>
        <v>0.38846793680297398</v>
      </c>
      <c r="N113" s="25"/>
      <c r="O113" s="25"/>
    </row>
    <row r="114" spans="1:15">
      <c r="A114" s="19">
        <v>31168</v>
      </c>
      <c r="B114" s="13" t="s">
        <v>0</v>
      </c>
      <c r="C114" s="14" t="s">
        <v>1</v>
      </c>
      <c r="D114" s="13" t="s">
        <v>23</v>
      </c>
      <c r="E114" s="13" t="s">
        <v>7</v>
      </c>
      <c r="F114" s="15">
        <v>2150000</v>
      </c>
      <c r="G114" s="15">
        <v>1421510</v>
      </c>
      <c r="H114" s="16">
        <v>66.099999999999994</v>
      </c>
      <c r="I114" s="15">
        <v>1315936</v>
      </c>
      <c r="J114" s="16">
        <v>61.2</v>
      </c>
      <c r="K114" s="15">
        <v>105574</v>
      </c>
      <c r="L114" s="16">
        <v>7.4</v>
      </c>
      <c r="M114" s="26">
        <f t="shared" si="1"/>
        <v>0.38793674418604651</v>
      </c>
      <c r="N114" s="25"/>
      <c r="O114" s="25"/>
    </row>
    <row r="115" spans="1:15">
      <c r="A115" s="19">
        <v>31199</v>
      </c>
      <c r="B115" s="13" t="s">
        <v>0</v>
      </c>
      <c r="C115" s="14" t="s">
        <v>1</v>
      </c>
      <c r="D115" s="13" t="s">
        <v>23</v>
      </c>
      <c r="E115" s="13" t="s">
        <v>8</v>
      </c>
      <c r="F115" s="15">
        <v>2149000</v>
      </c>
      <c r="G115" s="15">
        <v>1421488</v>
      </c>
      <c r="H115" s="16">
        <v>66.099999999999994</v>
      </c>
      <c r="I115" s="15">
        <v>1315916</v>
      </c>
      <c r="J115" s="16">
        <v>61.2</v>
      </c>
      <c r="K115" s="15">
        <v>105572</v>
      </c>
      <c r="L115" s="16">
        <v>7.4</v>
      </c>
      <c r="M115" s="26">
        <f t="shared" si="1"/>
        <v>0.38766123778501627</v>
      </c>
      <c r="N115" s="25"/>
      <c r="O115" s="25"/>
    </row>
    <row r="116" spans="1:15">
      <c r="A116" s="19">
        <v>31229</v>
      </c>
      <c r="B116" s="13" t="s">
        <v>0</v>
      </c>
      <c r="C116" s="14" t="s">
        <v>1</v>
      </c>
      <c r="D116" s="13" t="s">
        <v>23</v>
      </c>
      <c r="E116" s="13" t="s">
        <v>9</v>
      </c>
      <c r="F116" s="15">
        <v>2148000</v>
      </c>
      <c r="G116" s="15">
        <v>1421908</v>
      </c>
      <c r="H116" s="16">
        <v>66.2</v>
      </c>
      <c r="I116" s="15">
        <v>1316113</v>
      </c>
      <c r="J116" s="16">
        <v>61.3</v>
      </c>
      <c r="K116" s="15">
        <v>105795</v>
      </c>
      <c r="L116" s="16">
        <v>7.4</v>
      </c>
      <c r="M116" s="26">
        <f t="shared" si="1"/>
        <v>0.38728445065176909</v>
      </c>
      <c r="N116" s="25"/>
      <c r="O116" s="25"/>
    </row>
    <row r="117" spans="1:15">
      <c r="A117" s="19">
        <v>31260</v>
      </c>
      <c r="B117" s="13" t="s">
        <v>0</v>
      </c>
      <c r="C117" s="14" t="s">
        <v>1</v>
      </c>
      <c r="D117" s="13" t="s">
        <v>23</v>
      </c>
      <c r="E117" s="13" t="s">
        <v>10</v>
      </c>
      <c r="F117" s="15">
        <v>2147000</v>
      </c>
      <c r="G117" s="15">
        <v>1423017</v>
      </c>
      <c r="H117" s="16">
        <v>66.3</v>
      </c>
      <c r="I117" s="15">
        <v>1317132</v>
      </c>
      <c r="J117" s="16">
        <v>61.3</v>
      </c>
      <c r="K117" s="15">
        <v>105885</v>
      </c>
      <c r="L117" s="16">
        <v>7.4</v>
      </c>
      <c r="M117" s="26">
        <f t="shared" si="1"/>
        <v>0.38652445272473218</v>
      </c>
      <c r="N117" s="25"/>
      <c r="O117" s="25"/>
    </row>
    <row r="118" spans="1:15">
      <c r="A118" s="19">
        <v>31291</v>
      </c>
      <c r="B118" s="13" t="s">
        <v>0</v>
      </c>
      <c r="C118" s="14" t="s">
        <v>1</v>
      </c>
      <c r="D118" s="13" t="s">
        <v>23</v>
      </c>
      <c r="E118" s="13" t="s">
        <v>11</v>
      </c>
      <c r="F118" s="15">
        <v>2146000</v>
      </c>
      <c r="G118" s="15">
        <v>1425015</v>
      </c>
      <c r="H118" s="16">
        <v>66.400000000000006</v>
      </c>
      <c r="I118" s="15">
        <v>1319409</v>
      </c>
      <c r="J118" s="16">
        <v>61.5</v>
      </c>
      <c r="K118" s="15">
        <v>105606</v>
      </c>
      <c r="L118" s="16">
        <v>7.4</v>
      </c>
      <c r="M118" s="26">
        <f t="shared" si="1"/>
        <v>0.38517753960857409</v>
      </c>
      <c r="N118" s="25"/>
      <c r="O118" s="25"/>
    </row>
    <row r="119" spans="1:15">
      <c r="A119" s="19">
        <v>31321</v>
      </c>
      <c r="B119" s="13" t="s">
        <v>0</v>
      </c>
      <c r="C119" s="14" t="s">
        <v>1</v>
      </c>
      <c r="D119" s="13" t="s">
        <v>23</v>
      </c>
      <c r="E119" s="13" t="s">
        <v>12</v>
      </c>
      <c r="F119" s="15">
        <v>2146000</v>
      </c>
      <c r="G119" s="15">
        <v>1427818</v>
      </c>
      <c r="H119" s="16">
        <v>66.5</v>
      </c>
      <c r="I119" s="15">
        <v>1322680</v>
      </c>
      <c r="J119" s="16">
        <v>61.6</v>
      </c>
      <c r="K119" s="15">
        <v>105138</v>
      </c>
      <c r="L119" s="16">
        <v>7.4</v>
      </c>
      <c r="M119" s="26">
        <f t="shared" si="1"/>
        <v>0.38365330848089468</v>
      </c>
      <c r="N119" s="25"/>
      <c r="O119" s="25"/>
    </row>
    <row r="120" spans="1:15">
      <c r="A120" s="19">
        <v>31352</v>
      </c>
      <c r="B120" s="13" t="s">
        <v>0</v>
      </c>
      <c r="C120" s="14" t="s">
        <v>1</v>
      </c>
      <c r="D120" s="13" t="s">
        <v>23</v>
      </c>
      <c r="E120" s="13" t="s">
        <v>13</v>
      </c>
      <c r="F120" s="15">
        <v>2145000</v>
      </c>
      <c r="G120" s="15">
        <v>1430763</v>
      </c>
      <c r="H120" s="16">
        <v>66.7</v>
      </c>
      <c r="I120" s="15">
        <v>1326155</v>
      </c>
      <c r="J120" s="16">
        <v>61.8</v>
      </c>
      <c r="K120" s="15">
        <v>104608</v>
      </c>
      <c r="L120" s="16">
        <v>7.3</v>
      </c>
      <c r="M120" s="26">
        <f t="shared" si="1"/>
        <v>0.38174592074592073</v>
      </c>
      <c r="N120" s="25"/>
      <c r="O120" s="25"/>
    </row>
    <row r="121" spans="1:15">
      <c r="A121" s="19">
        <v>31382</v>
      </c>
      <c r="B121" s="13" t="s">
        <v>0</v>
      </c>
      <c r="C121" s="14" t="s">
        <v>1</v>
      </c>
      <c r="D121" s="13" t="s">
        <v>23</v>
      </c>
      <c r="E121" s="13" t="s">
        <v>14</v>
      </c>
      <c r="F121" s="15">
        <v>2144000</v>
      </c>
      <c r="G121" s="15">
        <v>1433173</v>
      </c>
      <c r="H121" s="16">
        <v>66.8</v>
      </c>
      <c r="I121" s="15">
        <v>1329094</v>
      </c>
      <c r="J121" s="16">
        <v>62</v>
      </c>
      <c r="K121" s="15">
        <v>104079</v>
      </c>
      <c r="L121" s="16">
        <v>7.3</v>
      </c>
      <c r="M121" s="26">
        <f t="shared" si="1"/>
        <v>0.38008675373134326</v>
      </c>
      <c r="N121" s="25"/>
      <c r="O121" s="25"/>
    </row>
    <row r="122" spans="1:15">
      <c r="A122" s="19">
        <v>31413</v>
      </c>
      <c r="B122" s="13" t="s">
        <v>0</v>
      </c>
      <c r="C122" s="14" t="s">
        <v>1</v>
      </c>
      <c r="D122" s="13" t="s">
        <v>24</v>
      </c>
      <c r="E122" s="13" t="s">
        <v>3</v>
      </c>
      <c r="F122" s="15">
        <v>2143000</v>
      </c>
      <c r="G122" s="15">
        <v>1435094</v>
      </c>
      <c r="H122" s="16">
        <v>67</v>
      </c>
      <c r="I122" s="15">
        <v>1331436</v>
      </c>
      <c r="J122" s="16">
        <v>62.1</v>
      </c>
      <c r="K122" s="15">
        <v>103658</v>
      </c>
      <c r="L122" s="16">
        <v>7.2</v>
      </c>
      <c r="M122" s="26">
        <f t="shared" si="1"/>
        <v>0.37870461969202052</v>
      </c>
      <c r="N122" s="25"/>
      <c r="O122" s="25"/>
    </row>
    <row r="123" spans="1:15">
      <c r="A123" s="19">
        <v>31444</v>
      </c>
      <c r="B123" s="13" t="s">
        <v>0</v>
      </c>
      <c r="C123" s="14" t="s">
        <v>1</v>
      </c>
      <c r="D123" s="13" t="s">
        <v>24</v>
      </c>
      <c r="E123" s="13" t="s">
        <v>4</v>
      </c>
      <c r="F123" s="15">
        <v>2142000</v>
      </c>
      <c r="G123" s="15">
        <v>1436818</v>
      </c>
      <c r="H123" s="16">
        <v>67.099999999999994</v>
      </c>
      <c r="I123" s="15">
        <v>1333521</v>
      </c>
      <c r="J123" s="16">
        <v>62.3</v>
      </c>
      <c r="K123" s="15">
        <v>103297</v>
      </c>
      <c r="L123" s="16">
        <v>7.2</v>
      </c>
      <c r="M123" s="26">
        <f t="shared" si="1"/>
        <v>0.37744117647058822</v>
      </c>
      <c r="N123" s="25"/>
      <c r="O123" s="25"/>
    </row>
    <row r="124" spans="1:15">
      <c r="A124" s="19">
        <v>31472</v>
      </c>
      <c r="B124" s="13" t="s">
        <v>0</v>
      </c>
      <c r="C124" s="14" t="s">
        <v>1</v>
      </c>
      <c r="D124" s="13" t="s">
        <v>24</v>
      </c>
      <c r="E124" s="13" t="s">
        <v>5</v>
      </c>
      <c r="F124" s="15">
        <v>2141000</v>
      </c>
      <c r="G124" s="15">
        <v>1438616</v>
      </c>
      <c r="H124" s="16">
        <v>67.2</v>
      </c>
      <c r="I124" s="15">
        <v>1335691</v>
      </c>
      <c r="J124" s="16">
        <v>62.4</v>
      </c>
      <c r="K124" s="15">
        <v>102925</v>
      </c>
      <c r="L124" s="16">
        <v>7.2</v>
      </c>
      <c r="M124" s="26">
        <f t="shared" si="1"/>
        <v>0.37613685193834656</v>
      </c>
      <c r="N124" s="25"/>
      <c r="O124" s="25"/>
    </row>
    <row r="125" spans="1:15">
      <c r="A125" s="19">
        <v>31503</v>
      </c>
      <c r="B125" s="13" t="s">
        <v>0</v>
      </c>
      <c r="C125" s="14" t="s">
        <v>1</v>
      </c>
      <c r="D125" s="13" t="s">
        <v>24</v>
      </c>
      <c r="E125" s="13" t="s">
        <v>6</v>
      </c>
      <c r="F125" s="15">
        <v>2141000</v>
      </c>
      <c r="G125" s="15">
        <v>1440380</v>
      </c>
      <c r="H125" s="16">
        <v>67.3</v>
      </c>
      <c r="I125" s="15">
        <v>1337915</v>
      </c>
      <c r="J125" s="16">
        <v>62.5</v>
      </c>
      <c r="K125" s="15">
        <v>102465</v>
      </c>
      <c r="L125" s="16">
        <v>7.1</v>
      </c>
      <c r="M125" s="26">
        <f t="shared" si="1"/>
        <v>0.37509808500700609</v>
      </c>
      <c r="N125" s="25"/>
      <c r="O125" s="25"/>
    </row>
    <row r="126" spans="1:15">
      <c r="A126" s="19">
        <v>31533</v>
      </c>
      <c r="B126" s="13" t="s">
        <v>0</v>
      </c>
      <c r="C126" s="14" t="s">
        <v>1</v>
      </c>
      <c r="D126" s="13" t="s">
        <v>24</v>
      </c>
      <c r="E126" s="13" t="s">
        <v>7</v>
      </c>
      <c r="F126" s="15">
        <v>2140000</v>
      </c>
      <c r="G126" s="15">
        <v>1441741</v>
      </c>
      <c r="H126" s="16">
        <v>67.400000000000006</v>
      </c>
      <c r="I126" s="15">
        <v>1340189</v>
      </c>
      <c r="J126" s="16">
        <v>62.6</v>
      </c>
      <c r="K126" s="15">
        <v>101552</v>
      </c>
      <c r="L126" s="16">
        <v>7</v>
      </c>
      <c r="M126" s="26">
        <f t="shared" si="1"/>
        <v>0.37374345794392522</v>
      </c>
      <c r="N126" s="25"/>
      <c r="O126" s="25"/>
    </row>
    <row r="127" spans="1:15">
      <c r="A127" s="19">
        <v>31564</v>
      </c>
      <c r="B127" s="13" t="s">
        <v>0</v>
      </c>
      <c r="C127" s="14" t="s">
        <v>1</v>
      </c>
      <c r="D127" s="13" t="s">
        <v>24</v>
      </c>
      <c r="E127" s="13" t="s">
        <v>8</v>
      </c>
      <c r="F127" s="15">
        <v>2139000</v>
      </c>
      <c r="G127" s="15">
        <v>1442748</v>
      </c>
      <c r="H127" s="16">
        <v>67.400000000000006</v>
      </c>
      <c r="I127" s="15">
        <v>1342761</v>
      </c>
      <c r="J127" s="16">
        <v>62.8</v>
      </c>
      <c r="K127" s="15">
        <v>99987</v>
      </c>
      <c r="L127" s="16">
        <v>6.9</v>
      </c>
      <c r="M127" s="26">
        <f t="shared" si="1"/>
        <v>0.37224824684431979</v>
      </c>
      <c r="N127" s="25"/>
      <c r="O127" s="25"/>
    </row>
    <row r="128" spans="1:15">
      <c r="A128" s="19">
        <v>31594</v>
      </c>
      <c r="B128" s="13" t="s">
        <v>0</v>
      </c>
      <c r="C128" s="14" t="s">
        <v>1</v>
      </c>
      <c r="D128" s="13" t="s">
        <v>24</v>
      </c>
      <c r="E128" s="13" t="s">
        <v>9</v>
      </c>
      <c r="F128" s="15">
        <v>2138000</v>
      </c>
      <c r="G128" s="15">
        <v>1443717</v>
      </c>
      <c r="H128" s="16">
        <v>67.5</v>
      </c>
      <c r="I128" s="15">
        <v>1345778</v>
      </c>
      <c r="J128" s="16">
        <v>62.9</v>
      </c>
      <c r="K128" s="15">
        <v>97939</v>
      </c>
      <c r="L128" s="16">
        <v>6.8</v>
      </c>
      <c r="M128" s="26">
        <f t="shared" si="1"/>
        <v>0.37054349859681945</v>
      </c>
      <c r="N128" s="25"/>
      <c r="O128" s="25"/>
    </row>
    <row r="129" spans="1:15">
      <c r="A129" s="19">
        <v>31625</v>
      </c>
      <c r="B129" s="13" t="s">
        <v>0</v>
      </c>
      <c r="C129" s="14" t="s">
        <v>1</v>
      </c>
      <c r="D129" s="13" t="s">
        <v>24</v>
      </c>
      <c r="E129" s="13" t="s">
        <v>10</v>
      </c>
      <c r="F129" s="15">
        <v>2138000</v>
      </c>
      <c r="G129" s="15">
        <v>1444598</v>
      </c>
      <c r="H129" s="16">
        <v>67.599999999999994</v>
      </c>
      <c r="I129" s="15">
        <v>1348788</v>
      </c>
      <c r="J129" s="16">
        <v>63.1</v>
      </c>
      <c r="K129" s="15">
        <v>95810</v>
      </c>
      <c r="L129" s="16">
        <v>6.6</v>
      </c>
      <c r="M129" s="26">
        <f t="shared" si="1"/>
        <v>0.36913564078578109</v>
      </c>
      <c r="N129" s="25"/>
      <c r="O129" s="25"/>
    </row>
    <row r="130" spans="1:15">
      <c r="A130" s="19">
        <v>31656</v>
      </c>
      <c r="B130" s="13" t="s">
        <v>0</v>
      </c>
      <c r="C130" s="14" t="s">
        <v>1</v>
      </c>
      <c r="D130" s="13" t="s">
        <v>24</v>
      </c>
      <c r="E130" s="13" t="s">
        <v>11</v>
      </c>
      <c r="F130" s="15">
        <v>2138000</v>
      </c>
      <c r="G130" s="15">
        <v>1445459</v>
      </c>
      <c r="H130" s="16">
        <v>67.599999999999994</v>
      </c>
      <c r="I130" s="15">
        <v>1351655</v>
      </c>
      <c r="J130" s="16">
        <v>63.2</v>
      </c>
      <c r="K130" s="15">
        <v>93804</v>
      </c>
      <c r="L130" s="16">
        <v>6.5</v>
      </c>
      <c r="M130" s="26">
        <f t="shared" ref="M130:M193" si="2">(F130-I130)/F130</f>
        <v>0.36779466791393828</v>
      </c>
      <c r="N130" s="25"/>
      <c r="O130" s="25"/>
    </row>
    <row r="131" spans="1:15">
      <c r="A131" s="19">
        <v>31686</v>
      </c>
      <c r="B131" s="13" t="s">
        <v>0</v>
      </c>
      <c r="C131" s="14" t="s">
        <v>1</v>
      </c>
      <c r="D131" s="13" t="s">
        <v>24</v>
      </c>
      <c r="E131" s="13" t="s">
        <v>12</v>
      </c>
      <c r="F131" s="15">
        <v>2138000</v>
      </c>
      <c r="G131" s="15">
        <v>1446917</v>
      </c>
      <c r="H131" s="16">
        <v>67.7</v>
      </c>
      <c r="I131" s="15">
        <v>1354962</v>
      </c>
      <c r="J131" s="16">
        <v>63.4</v>
      </c>
      <c r="K131" s="15">
        <v>91955</v>
      </c>
      <c r="L131" s="16">
        <v>6.4</v>
      </c>
      <c r="M131" s="26">
        <f t="shared" si="2"/>
        <v>0.36624789522918616</v>
      </c>
      <c r="N131" s="25"/>
      <c r="O131" s="25"/>
    </row>
    <row r="132" spans="1:15">
      <c r="A132" s="19">
        <v>31717</v>
      </c>
      <c r="B132" s="13" t="s">
        <v>0</v>
      </c>
      <c r="C132" s="14" t="s">
        <v>1</v>
      </c>
      <c r="D132" s="13" t="s">
        <v>24</v>
      </c>
      <c r="E132" s="13" t="s">
        <v>13</v>
      </c>
      <c r="F132" s="15">
        <v>2138000</v>
      </c>
      <c r="G132" s="15">
        <v>1449116</v>
      </c>
      <c r="H132" s="16">
        <v>67.8</v>
      </c>
      <c r="I132" s="15">
        <v>1358765</v>
      </c>
      <c r="J132" s="16">
        <v>63.6</v>
      </c>
      <c r="K132" s="15">
        <v>90351</v>
      </c>
      <c r="L132" s="16">
        <v>6.2</v>
      </c>
      <c r="M132" s="26">
        <f t="shared" si="2"/>
        <v>0.36446913002806364</v>
      </c>
      <c r="N132" s="25"/>
      <c r="O132" s="25"/>
    </row>
    <row r="133" spans="1:15">
      <c r="A133" s="19">
        <v>31747</v>
      </c>
      <c r="B133" s="13" t="s">
        <v>0</v>
      </c>
      <c r="C133" s="14" t="s">
        <v>1</v>
      </c>
      <c r="D133" s="13" t="s">
        <v>24</v>
      </c>
      <c r="E133" s="13" t="s">
        <v>14</v>
      </c>
      <c r="F133" s="15">
        <v>2138000</v>
      </c>
      <c r="G133" s="15">
        <v>1452012</v>
      </c>
      <c r="H133" s="16">
        <v>67.900000000000006</v>
      </c>
      <c r="I133" s="15">
        <v>1363068</v>
      </c>
      <c r="J133" s="16">
        <v>63.8</v>
      </c>
      <c r="K133" s="15">
        <v>88944</v>
      </c>
      <c r="L133" s="16">
        <v>6.1</v>
      </c>
      <c r="M133" s="26">
        <f t="shared" si="2"/>
        <v>0.36245650140318053</v>
      </c>
      <c r="N133" s="25"/>
      <c r="O133" s="25"/>
    </row>
    <row r="134" spans="1:15">
      <c r="A134" s="19">
        <v>31778</v>
      </c>
      <c r="B134" s="13" t="s">
        <v>0</v>
      </c>
      <c r="C134" s="14" t="s">
        <v>1</v>
      </c>
      <c r="D134" s="13" t="s">
        <v>25</v>
      </c>
      <c r="E134" s="13" t="s">
        <v>3</v>
      </c>
      <c r="F134" s="15">
        <v>2138000</v>
      </c>
      <c r="G134" s="15">
        <v>1454941</v>
      </c>
      <c r="H134" s="16">
        <v>68.099999999999994</v>
      </c>
      <c r="I134" s="15">
        <v>1367296</v>
      </c>
      <c r="J134" s="16">
        <v>64</v>
      </c>
      <c r="K134" s="15">
        <v>87645</v>
      </c>
      <c r="L134" s="16">
        <v>6</v>
      </c>
      <c r="M134" s="26">
        <f t="shared" si="2"/>
        <v>0.36047895229186155</v>
      </c>
      <c r="N134" s="25"/>
      <c r="O134" s="25"/>
    </row>
    <row r="135" spans="1:15">
      <c r="A135" s="19">
        <v>31809</v>
      </c>
      <c r="B135" s="13" t="s">
        <v>0</v>
      </c>
      <c r="C135" s="14" t="s">
        <v>1</v>
      </c>
      <c r="D135" s="13" t="s">
        <v>25</v>
      </c>
      <c r="E135" s="13" t="s">
        <v>4</v>
      </c>
      <c r="F135" s="15">
        <v>2137000</v>
      </c>
      <c r="G135" s="15">
        <v>1457252</v>
      </c>
      <c r="H135" s="16">
        <v>68.2</v>
      </c>
      <c r="I135" s="15">
        <v>1370779</v>
      </c>
      <c r="J135" s="16">
        <v>64.099999999999994</v>
      </c>
      <c r="K135" s="15">
        <v>86473</v>
      </c>
      <c r="L135" s="16">
        <v>5.9</v>
      </c>
      <c r="M135" s="26">
        <f t="shared" si="2"/>
        <v>0.35854983621899861</v>
      </c>
      <c r="N135" s="25"/>
      <c r="O135" s="25"/>
    </row>
    <row r="136" spans="1:15">
      <c r="A136" s="19">
        <v>31837</v>
      </c>
      <c r="B136" s="13" t="s">
        <v>0</v>
      </c>
      <c r="C136" s="14" t="s">
        <v>1</v>
      </c>
      <c r="D136" s="13" t="s">
        <v>25</v>
      </c>
      <c r="E136" s="13" t="s">
        <v>5</v>
      </c>
      <c r="F136" s="15">
        <v>2137000</v>
      </c>
      <c r="G136" s="15">
        <v>1458743</v>
      </c>
      <c r="H136" s="16">
        <v>68.3</v>
      </c>
      <c r="I136" s="15">
        <v>1373324</v>
      </c>
      <c r="J136" s="16">
        <v>64.3</v>
      </c>
      <c r="K136" s="15">
        <v>85419</v>
      </c>
      <c r="L136" s="16">
        <v>5.9</v>
      </c>
      <c r="M136" s="26">
        <f t="shared" si="2"/>
        <v>0.35735891436593353</v>
      </c>
      <c r="N136" s="25"/>
      <c r="O136" s="25"/>
    </row>
    <row r="137" spans="1:15">
      <c r="A137" s="19">
        <v>31868</v>
      </c>
      <c r="B137" s="13" t="s">
        <v>0</v>
      </c>
      <c r="C137" s="14" t="s">
        <v>1</v>
      </c>
      <c r="D137" s="13" t="s">
        <v>25</v>
      </c>
      <c r="E137" s="13" t="s">
        <v>6</v>
      </c>
      <c r="F137" s="15">
        <v>2137000</v>
      </c>
      <c r="G137" s="15">
        <v>1459354</v>
      </c>
      <c r="H137" s="16">
        <v>68.3</v>
      </c>
      <c r="I137" s="15">
        <v>1374943</v>
      </c>
      <c r="J137" s="16">
        <v>64.3</v>
      </c>
      <c r="K137" s="15">
        <v>84411</v>
      </c>
      <c r="L137" s="16">
        <v>5.8</v>
      </c>
      <c r="M137" s="26">
        <f t="shared" si="2"/>
        <v>0.35660131024801123</v>
      </c>
      <c r="N137" s="25"/>
      <c r="O137" s="25"/>
    </row>
    <row r="138" spans="1:15">
      <c r="A138" s="19">
        <v>31898</v>
      </c>
      <c r="B138" s="13" t="s">
        <v>0</v>
      </c>
      <c r="C138" s="14" t="s">
        <v>1</v>
      </c>
      <c r="D138" s="13" t="s">
        <v>25</v>
      </c>
      <c r="E138" s="13" t="s">
        <v>7</v>
      </c>
      <c r="F138" s="15">
        <v>2137000</v>
      </c>
      <c r="G138" s="15">
        <v>1459503</v>
      </c>
      <c r="H138" s="16">
        <v>68.3</v>
      </c>
      <c r="I138" s="15">
        <v>1375993</v>
      </c>
      <c r="J138" s="16">
        <v>64.400000000000006</v>
      </c>
      <c r="K138" s="15">
        <v>83510</v>
      </c>
      <c r="L138" s="16">
        <v>5.7</v>
      </c>
      <c r="M138" s="26">
        <f t="shared" si="2"/>
        <v>0.35610996724379973</v>
      </c>
      <c r="N138" s="25"/>
      <c r="O138" s="25"/>
    </row>
    <row r="139" spans="1:15">
      <c r="A139" s="19">
        <v>31929</v>
      </c>
      <c r="B139" s="13" t="s">
        <v>0</v>
      </c>
      <c r="C139" s="14" t="s">
        <v>1</v>
      </c>
      <c r="D139" s="13" t="s">
        <v>25</v>
      </c>
      <c r="E139" s="13" t="s">
        <v>8</v>
      </c>
      <c r="F139" s="15">
        <v>2137000</v>
      </c>
      <c r="G139" s="15">
        <v>1459620</v>
      </c>
      <c r="H139" s="16">
        <v>68.3</v>
      </c>
      <c r="I139" s="15">
        <v>1376773</v>
      </c>
      <c r="J139" s="16">
        <v>64.400000000000006</v>
      </c>
      <c r="K139" s="15">
        <v>82847</v>
      </c>
      <c r="L139" s="16">
        <v>5.7</v>
      </c>
      <c r="M139" s="26">
        <f t="shared" si="2"/>
        <v>0.3557449695835283</v>
      </c>
      <c r="N139" s="25"/>
      <c r="O139" s="25"/>
    </row>
    <row r="140" spans="1:15">
      <c r="A140" s="19">
        <v>31959</v>
      </c>
      <c r="B140" s="13" t="s">
        <v>0</v>
      </c>
      <c r="C140" s="14" t="s">
        <v>1</v>
      </c>
      <c r="D140" s="13" t="s">
        <v>25</v>
      </c>
      <c r="E140" s="13" t="s">
        <v>9</v>
      </c>
      <c r="F140" s="15">
        <v>2137000</v>
      </c>
      <c r="G140" s="15">
        <v>1460207</v>
      </c>
      <c r="H140" s="16">
        <v>68.3</v>
      </c>
      <c r="I140" s="15">
        <v>1377925</v>
      </c>
      <c r="J140" s="16">
        <v>64.5</v>
      </c>
      <c r="K140" s="15">
        <v>82282</v>
      </c>
      <c r="L140" s="16">
        <v>5.6</v>
      </c>
      <c r="M140" s="26">
        <f t="shared" si="2"/>
        <v>0.35520589611605052</v>
      </c>
      <c r="N140" s="25"/>
      <c r="O140" s="25"/>
    </row>
    <row r="141" spans="1:15">
      <c r="A141" s="19">
        <v>31990</v>
      </c>
      <c r="B141" s="13" t="s">
        <v>0</v>
      </c>
      <c r="C141" s="14" t="s">
        <v>1</v>
      </c>
      <c r="D141" s="13" t="s">
        <v>25</v>
      </c>
      <c r="E141" s="13" t="s">
        <v>10</v>
      </c>
      <c r="F141" s="15">
        <v>2138000</v>
      </c>
      <c r="G141" s="15">
        <v>1461625</v>
      </c>
      <c r="H141" s="16">
        <v>68.400000000000006</v>
      </c>
      <c r="I141" s="15">
        <v>1380108</v>
      </c>
      <c r="J141" s="16">
        <v>64.599999999999994</v>
      </c>
      <c r="K141" s="15">
        <v>81517</v>
      </c>
      <c r="L141" s="16">
        <v>5.6</v>
      </c>
      <c r="M141" s="26">
        <f t="shared" si="2"/>
        <v>0.35448643592142187</v>
      </c>
      <c r="N141" s="25"/>
      <c r="O141" s="25"/>
    </row>
    <row r="142" spans="1:15">
      <c r="A142" s="19">
        <v>32021</v>
      </c>
      <c r="B142" s="13" t="s">
        <v>0</v>
      </c>
      <c r="C142" s="14" t="s">
        <v>1</v>
      </c>
      <c r="D142" s="13" t="s">
        <v>25</v>
      </c>
      <c r="E142" s="13" t="s">
        <v>11</v>
      </c>
      <c r="F142" s="15">
        <v>2139000</v>
      </c>
      <c r="G142" s="15">
        <v>1463701</v>
      </c>
      <c r="H142" s="16">
        <v>68.400000000000006</v>
      </c>
      <c r="I142" s="15">
        <v>1383380</v>
      </c>
      <c r="J142" s="16">
        <v>64.7</v>
      </c>
      <c r="K142" s="15">
        <v>80321</v>
      </c>
      <c r="L142" s="16">
        <v>5.5</v>
      </c>
      <c r="M142" s="26">
        <f t="shared" si="2"/>
        <v>0.3532585320243104</v>
      </c>
      <c r="N142" s="25"/>
      <c r="O142" s="25"/>
    </row>
    <row r="143" spans="1:15">
      <c r="A143" s="19">
        <v>32051</v>
      </c>
      <c r="B143" s="13" t="s">
        <v>0</v>
      </c>
      <c r="C143" s="14" t="s">
        <v>1</v>
      </c>
      <c r="D143" s="13" t="s">
        <v>25</v>
      </c>
      <c r="E143" s="13" t="s">
        <v>12</v>
      </c>
      <c r="F143" s="15">
        <v>2140000</v>
      </c>
      <c r="G143" s="15">
        <v>1465663</v>
      </c>
      <c r="H143" s="16">
        <v>68.5</v>
      </c>
      <c r="I143" s="15">
        <v>1387022</v>
      </c>
      <c r="J143" s="16">
        <v>64.8</v>
      </c>
      <c r="K143" s="15">
        <v>78641</v>
      </c>
      <c r="L143" s="16">
        <v>5.4</v>
      </c>
      <c r="M143" s="26">
        <f t="shared" si="2"/>
        <v>0.3518588785046729</v>
      </c>
      <c r="N143" s="25"/>
      <c r="O143" s="25"/>
    </row>
    <row r="144" spans="1:15">
      <c r="A144" s="19">
        <v>32082</v>
      </c>
      <c r="B144" s="13" t="s">
        <v>0</v>
      </c>
      <c r="C144" s="14" t="s">
        <v>1</v>
      </c>
      <c r="D144" s="13" t="s">
        <v>25</v>
      </c>
      <c r="E144" s="13" t="s">
        <v>13</v>
      </c>
      <c r="F144" s="15">
        <v>2141000</v>
      </c>
      <c r="G144" s="15">
        <v>1467559</v>
      </c>
      <c r="H144" s="16">
        <v>68.5</v>
      </c>
      <c r="I144" s="15">
        <v>1390969</v>
      </c>
      <c r="J144" s="16">
        <v>65</v>
      </c>
      <c r="K144" s="15">
        <v>76590</v>
      </c>
      <c r="L144" s="16">
        <v>5.2</v>
      </c>
      <c r="M144" s="26">
        <f t="shared" si="2"/>
        <v>0.35031807566557682</v>
      </c>
      <c r="N144" s="25"/>
      <c r="O144" s="25"/>
    </row>
    <row r="145" spans="1:15">
      <c r="A145" s="19">
        <v>32112</v>
      </c>
      <c r="B145" s="13" t="s">
        <v>0</v>
      </c>
      <c r="C145" s="14" t="s">
        <v>1</v>
      </c>
      <c r="D145" s="13" t="s">
        <v>25</v>
      </c>
      <c r="E145" s="13" t="s">
        <v>14</v>
      </c>
      <c r="F145" s="15">
        <v>2142000</v>
      </c>
      <c r="G145" s="15">
        <v>1469609</v>
      </c>
      <c r="H145" s="16">
        <v>68.599999999999994</v>
      </c>
      <c r="I145" s="15">
        <v>1395084</v>
      </c>
      <c r="J145" s="16">
        <v>65.099999999999994</v>
      </c>
      <c r="K145" s="15">
        <v>74525</v>
      </c>
      <c r="L145" s="16">
        <v>5.0999999999999996</v>
      </c>
      <c r="M145" s="26">
        <f t="shared" si="2"/>
        <v>0.34870028011204479</v>
      </c>
      <c r="N145" s="25"/>
      <c r="O145" s="25"/>
    </row>
    <row r="146" spans="1:15">
      <c r="A146" s="19">
        <v>32143</v>
      </c>
      <c r="B146" s="13" t="s">
        <v>0</v>
      </c>
      <c r="C146" s="14" t="s">
        <v>1</v>
      </c>
      <c r="D146" s="13" t="s">
        <v>26</v>
      </c>
      <c r="E146" s="13" t="s">
        <v>3</v>
      </c>
      <c r="F146" s="15">
        <v>2143000</v>
      </c>
      <c r="G146" s="15">
        <v>1472126</v>
      </c>
      <c r="H146" s="16">
        <v>68.7</v>
      </c>
      <c r="I146" s="15">
        <v>1399385</v>
      </c>
      <c r="J146" s="16">
        <v>65.3</v>
      </c>
      <c r="K146" s="15">
        <v>72741</v>
      </c>
      <c r="L146" s="16">
        <v>4.9000000000000004</v>
      </c>
      <c r="M146" s="26">
        <f t="shared" si="2"/>
        <v>0.3469972001866542</v>
      </c>
      <c r="N146" s="25"/>
      <c r="O146" s="25"/>
    </row>
    <row r="147" spans="1:15">
      <c r="A147" s="19">
        <v>32174</v>
      </c>
      <c r="B147" s="13" t="s">
        <v>0</v>
      </c>
      <c r="C147" s="14" t="s">
        <v>1</v>
      </c>
      <c r="D147" s="13" t="s">
        <v>26</v>
      </c>
      <c r="E147" s="13" t="s">
        <v>4</v>
      </c>
      <c r="F147" s="15">
        <v>2145000</v>
      </c>
      <c r="G147" s="15">
        <v>1475373</v>
      </c>
      <c r="H147" s="16">
        <v>68.8</v>
      </c>
      <c r="I147" s="15">
        <v>1403970</v>
      </c>
      <c r="J147" s="16">
        <v>65.5</v>
      </c>
      <c r="K147" s="15">
        <v>71403</v>
      </c>
      <c r="L147" s="16">
        <v>4.8</v>
      </c>
      <c r="M147" s="26">
        <f t="shared" si="2"/>
        <v>0.34546853146853146</v>
      </c>
      <c r="N147" s="25"/>
      <c r="O147" s="25"/>
    </row>
    <row r="148" spans="1:15">
      <c r="A148" s="19">
        <v>32203</v>
      </c>
      <c r="B148" s="13" t="s">
        <v>0</v>
      </c>
      <c r="C148" s="14" t="s">
        <v>1</v>
      </c>
      <c r="D148" s="13" t="s">
        <v>26</v>
      </c>
      <c r="E148" s="13" t="s">
        <v>5</v>
      </c>
      <c r="F148" s="15">
        <v>2146000</v>
      </c>
      <c r="G148" s="15">
        <v>1478885</v>
      </c>
      <c r="H148" s="16">
        <v>68.900000000000006</v>
      </c>
      <c r="I148" s="15">
        <v>1408250</v>
      </c>
      <c r="J148" s="16">
        <v>65.599999999999994</v>
      </c>
      <c r="K148" s="15">
        <v>70635</v>
      </c>
      <c r="L148" s="16">
        <v>4.8</v>
      </c>
      <c r="M148" s="26">
        <f t="shared" si="2"/>
        <v>0.34377912395153776</v>
      </c>
      <c r="N148" s="25"/>
      <c r="O148" s="25"/>
    </row>
    <row r="149" spans="1:15">
      <c r="A149" s="19">
        <v>32234</v>
      </c>
      <c r="B149" s="13" t="s">
        <v>0</v>
      </c>
      <c r="C149" s="14" t="s">
        <v>1</v>
      </c>
      <c r="D149" s="13" t="s">
        <v>26</v>
      </c>
      <c r="E149" s="13" t="s">
        <v>6</v>
      </c>
      <c r="F149" s="15">
        <v>2147000</v>
      </c>
      <c r="G149" s="15">
        <v>1482369</v>
      </c>
      <c r="H149" s="16">
        <v>69</v>
      </c>
      <c r="I149" s="15">
        <v>1412046</v>
      </c>
      <c r="J149" s="16">
        <v>65.8</v>
      </c>
      <c r="K149" s="15">
        <v>70323</v>
      </c>
      <c r="L149" s="16">
        <v>4.7</v>
      </c>
      <c r="M149" s="26">
        <f t="shared" si="2"/>
        <v>0.34231672100605498</v>
      </c>
      <c r="N149" s="25"/>
      <c r="O149" s="25"/>
    </row>
    <row r="150" spans="1:15">
      <c r="A150" s="19">
        <v>32264</v>
      </c>
      <c r="B150" s="13" t="s">
        <v>0</v>
      </c>
      <c r="C150" s="14" t="s">
        <v>1</v>
      </c>
      <c r="D150" s="13" t="s">
        <v>26</v>
      </c>
      <c r="E150" s="13" t="s">
        <v>7</v>
      </c>
      <c r="F150" s="15">
        <v>2148000</v>
      </c>
      <c r="G150" s="15">
        <v>1485554</v>
      </c>
      <c r="H150" s="16">
        <v>69.2</v>
      </c>
      <c r="I150" s="15">
        <v>1415416</v>
      </c>
      <c r="J150" s="16">
        <v>65.900000000000006</v>
      </c>
      <c r="K150" s="15">
        <v>70138</v>
      </c>
      <c r="L150" s="16">
        <v>4.7</v>
      </c>
      <c r="M150" s="26">
        <f t="shared" si="2"/>
        <v>0.34105400372439476</v>
      </c>
      <c r="N150" s="25"/>
      <c r="O150" s="25"/>
    </row>
    <row r="151" spans="1:15">
      <c r="A151" s="19">
        <v>32295</v>
      </c>
      <c r="B151" s="13" t="s">
        <v>0</v>
      </c>
      <c r="C151" s="14" t="s">
        <v>1</v>
      </c>
      <c r="D151" s="13" t="s">
        <v>26</v>
      </c>
      <c r="E151" s="13" t="s">
        <v>8</v>
      </c>
      <c r="F151" s="15">
        <v>2149000</v>
      </c>
      <c r="G151" s="15">
        <v>1488348</v>
      </c>
      <c r="H151" s="16">
        <v>69.3</v>
      </c>
      <c r="I151" s="15">
        <v>1418539</v>
      </c>
      <c r="J151" s="16">
        <v>66</v>
      </c>
      <c r="K151" s="15">
        <v>69809</v>
      </c>
      <c r="L151" s="16">
        <v>4.7</v>
      </c>
      <c r="M151" s="26">
        <f t="shared" si="2"/>
        <v>0.33990739879013493</v>
      </c>
      <c r="N151" s="25"/>
      <c r="O151" s="25"/>
    </row>
    <row r="152" spans="1:15">
      <c r="A152" s="19">
        <v>32325</v>
      </c>
      <c r="B152" s="13" t="s">
        <v>0</v>
      </c>
      <c r="C152" s="14" t="s">
        <v>1</v>
      </c>
      <c r="D152" s="13" t="s">
        <v>26</v>
      </c>
      <c r="E152" s="13" t="s">
        <v>9</v>
      </c>
      <c r="F152" s="15">
        <v>2150000</v>
      </c>
      <c r="G152" s="15">
        <v>1490793</v>
      </c>
      <c r="H152" s="16">
        <v>69.3</v>
      </c>
      <c r="I152" s="15">
        <v>1421543</v>
      </c>
      <c r="J152" s="16">
        <v>66.099999999999994</v>
      </c>
      <c r="K152" s="15">
        <v>69250</v>
      </c>
      <c r="L152" s="16">
        <v>4.5999999999999996</v>
      </c>
      <c r="M152" s="26">
        <f t="shared" si="2"/>
        <v>0.33881720930232556</v>
      </c>
      <c r="N152" s="25"/>
      <c r="O152" s="25"/>
    </row>
    <row r="153" spans="1:15">
      <c r="A153" s="19">
        <v>32356</v>
      </c>
      <c r="B153" s="13" t="s">
        <v>0</v>
      </c>
      <c r="C153" s="14" t="s">
        <v>1</v>
      </c>
      <c r="D153" s="13" t="s">
        <v>26</v>
      </c>
      <c r="E153" s="13" t="s">
        <v>10</v>
      </c>
      <c r="F153" s="15">
        <v>2150000</v>
      </c>
      <c r="G153" s="15">
        <v>1493307</v>
      </c>
      <c r="H153" s="16">
        <v>69.5</v>
      </c>
      <c r="I153" s="15">
        <v>1424665</v>
      </c>
      <c r="J153" s="16">
        <v>66.3</v>
      </c>
      <c r="K153" s="15">
        <v>68642</v>
      </c>
      <c r="L153" s="16">
        <v>4.5999999999999996</v>
      </c>
      <c r="M153" s="26">
        <f t="shared" si="2"/>
        <v>0.33736511627906979</v>
      </c>
      <c r="N153" s="25"/>
      <c r="O153" s="25"/>
    </row>
    <row r="154" spans="1:15">
      <c r="A154" s="19">
        <v>32387</v>
      </c>
      <c r="B154" s="13" t="s">
        <v>0</v>
      </c>
      <c r="C154" s="14" t="s">
        <v>1</v>
      </c>
      <c r="D154" s="13" t="s">
        <v>26</v>
      </c>
      <c r="E154" s="13" t="s">
        <v>11</v>
      </c>
      <c r="F154" s="15">
        <v>2151000</v>
      </c>
      <c r="G154" s="15">
        <v>1496322</v>
      </c>
      <c r="H154" s="16">
        <v>69.599999999999994</v>
      </c>
      <c r="I154" s="15">
        <v>1428219</v>
      </c>
      <c r="J154" s="16">
        <v>66.400000000000006</v>
      </c>
      <c r="K154" s="15">
        <v>68103</v>
      </c>
      <c r="L154" s="16">
        <v>4.5999999999999996</v>
      </c>
      <c r="M154" s="26">
        <f t="shared" si="2"/>
        <v>0.33602092050209204</v>
      </c>
      <c r="N154" s="25"/>
      <c r="O154" s="25"/>
    </row>
    <row r="155" spans="1:15">
      <c r="A155" s="19">
        <v>32417</v>
      </c>
      <c r="B155" s="13" t="s">
        <v>0</v>
      </c>
      <c r="C155" s="14" t="s">
        <v>1</v>
      </c>
      <c r="D155" s="13" t="s">
        <v>26</v>
      </c>
      <c r="E155" s="13" t="s">
        <v>12</v>
      </c>
      <c r="F155" s="15">
        <v>2151000</v>
      </c>
      <c r="G155" s="15">
        <v>1499779</v>
      </c>
      <c r="H155" s="16">
        <v>69.7</v>
      </c>
      <c r="I155" s="15">
        <v>1432299</v>
      </c>
      <c r="J155" s="16">
        <v>66.599999999999994</v>
      </c>
      <c r="K155" s="15">
        <v>67480</v>
      </c>
      <c r="L155" s="16">
        <v>4.5</v>
      </c>
      <c r="M155" s="26">
        <f t="shared" si="2"/>
        <v>0.33412412831241284</v>
      </c>
      <c r="N155" s="25"/>
      <c r="O155" s="25"/>
    </row>
    <row r="156" spans="1:15">
      <c r="A156" s="19">
        <v>32448</v>
      </c>
      <c r="B156" s="13" t="s">
        <v>0</v>
      </c>
      <c r="C156" s="14" t="s">
        <v>1</v>
      </c>
      <c r="D156" s="13" t="s">
        <v>26</v>
      </c>
      <c r="E156" s="13" t="s">
        <v>13</v>
      </c>
      <c r="F156" s="15">
        <v>2151000</v>
      </c>
      <c r="G156" s="15">
        <v>1503035</v>
      </c>
      <c r="H156" s="16">
        <v>69.900000000000006</v>
      </c>
      <c r="I156" s="15">
        <v>1436378</v>
      </c>
      <c r="J156" s="16">
        <v>66.8</v>
      </c>
      <c r="K156" s="15">
        <v>66657</v>
      </c>
      <c r="L156" s="16">
        <v>4.4000000000000004</v>
      </c>
      <c r="M156" s="26">
        <f t="shared" si="2"/>
        <v>0.3322278010227801</v>
      </c>
      <c r="N156" s="25"/>
      <c r="O156" s="25"/>
    </row>
    <row r="157" spans="1:15">
      <c r="A157" s="19">
        <v>32478</v>
      </c>
      <c r="B157" s="13" t="s">
        <v>0</v>
      </c>
      <c r="C157" s="14" t="s">
        <v>1</v>
      </c>
      <c r="D157" s="13" t="s">
        <v>26</v>
      </c>
      <c r="E157" s="13" t="s">
        <v>14</v>
      </c>
      <c r="F157" s="15">
        <v>2152000</v>
      </c>
      <c r="G157" s="15">
        <v>1505250</v>
      </c>
      <c r="H157" s="16">
        <v>69.900000000000006</v>
      </c>
      <c r="I157" s="15">
        <v>1439606</v>
      </c>
      <c r="J157" s="16">
        <v>66.900000000000006</v>
      </c>
      <c r="K157" s="15">
        <v>65644</v>
      </c>
      <c r="L157" s="16">
        <v>4.4000000000000004</v>
      </c>
      <c r="M157" s="26">
        <f t="shared" si="2"/>
        <v>0.33103810408921935</v>
      </c>
      <c r="N157" s="25"/>
      <c r="O157" s="25"/>
    </row>
    <row r="158" spans="1:15">
      <c r="A158" s="19">
        <v>32509</v>
      </c>
      <c r="B158" s="13" t="s">
        <v>0</v>
      </c>
      <c r="C158" s="14" t="s">
        <v>1</v>
      </c>
      <c r="D158" s="13" t="s">
        <v>27</v>
      </c>
      <c r="E158" s="13" t="s">
        <v>3</v>
      </c>
      <c r="F158" s="15">
        <v>2152000</v>
      </c>
      <c r="G158" s="15">
        <v>1506117</v>
      </c>
      <c r="H158" s="16">
        <v>70</v>
      </c>
      <c r="I158" s="15">
        <v>1441574</v>
      </c>
      <c r="J158" s="16">
        <v>67</v>
      </c>
      <c r="K158" s="15">
        <v>64543</v>
      </c>
      <c r="L158" s="16">
        <v>4.3</v>
      </c>
      <c r="M158" s="26">
        <f t="shared" si="2"/>
        <v>0.33012360594795537</v>
      </c>
      <c r="N158" s="25"/>
      <c r="O158" s="25"/>
    </row>
    <row r="159" spans="1:15">
      <c r="A159" s="19">
        <v>32540</v>
      </c>
      <c r="B159" s="13" t="s">
        <v>0</v>
      </c>
      <c r="C159" s="14" t="s">
        <v>1</v>
      </c>
      <c r="D159" s="13" t="s">
        <v>27</v>
      </c>
      <c r="E159" s="13" t="s">
        <v>4</v>
      </c>
      <c r="F159" s="15">
        <v>2152000</v>
      </c>
      <c r="G159" s="15">
        <v>1505551</v>
      </c>
      <c r="H159" s="16">
        <v>70</v>
      </c>
      <c r="I159" s="15">
        <v>1441972</v>
      </c>
      <c r="J159" s="16">
        <v>67</v>
      </c>
      <c r="K159" s="15">
        <v>63579</v>
      </c>
      <c r="L159" s="16">
        <v>4.2</v>
      </c>
      <c r="M159" s="26">
        <f t="shared" si="2"/>
        <v>0.32993866171003716</v>
      </c>
      <c r="N159" s="25"/>
      <c r="O159" s="25"/>
    </row>
    <row r="160" spans="1:15">
      <c r="A160" s="19">
        <v>32568</v>
      </c>
      <c r="B160" s="13" t="s">
        <v>0</v>
      </c>
      <c r="C160" s="14" t="s">
        <v>1</v>
      </c>
      <c r="D160" s="13" t="s">
        <v>27</v>
      </c>
      <c r="E160" s="13" t="s">
        <v>5</v>
      </c>
      <c r="F160" s="15">
        <v>2153000</v>
      </c>
      <c r="G160" s="15">
        <v>1504388</v>
      </c>
      <c r="H160" s="16">
        <v>69.900000000000006</v>
      </c>
      <c r="I160" s="15">
        <v>1441386</v>
      </c>
      <c r="J160" s="16">
        <v>66.900000000000006</v>
      </c>
      <c r="K160" s="15">
        <v>63002</v>
      </c>
      <c r="L160" s="16">
        <v>4.2</v>
      </c>
      <c r="M160" s="26">
        <f t="shared" si="2"/>
        <v>0.33052206223873665</v>
      </c>
      <c r="N160" s="25"/>
      <c r="O160" s="25"/>
    </row>
    <row r="161" spans="1:15">
      <c r="A161" s="19">
        <v>32599</v>
      </c>
      <c r="B161" s="13" t="s">
        <v>0</v>
      </c>
      <c r="C161" s="14" t="s">
        <v>1</v>
      </c>
      <c r="D161" s="13" t="s">
        <v>27</v>
      </c>
      <c r="E161" s="13" t="s">
        <v>6</v>
      </c>
      <c r="F161" s="15">
        <v>2153000</v>
      </c>
      <c r="G161" s="15">
        <v>1503246</v>
      </c>
      <c r="H161" s="16">
        <v>69.8</v>
      </c>
      <c r="I161" s="15">
        <v>1440221</v>
      </c>
      <c r="J161" s="16">
        <v>66.900000000000006</v>
      </c>
      <c r="K161" s="15">
        <v>63025</v>
      </c>
      <c r="L161" s="16">
        <v>4.2</v>
      </c>
      <c r="M161" s="26">
        <f t="shared" si="2"/>
        <v>0.33106316767301441</v>
      </c>
      <c r="N161" s="25"/>
      <c r="O161" s="25"/>
    </row>
    <row r="162" spans="1:15">
      <c r="A162" s="19">
        <v>32629</v>
      </c>
      <c r="B162" s="13" t="s">
        <v>0</v>
      </c>
      <c r="C162" s="14" t="s">
        <v>1</v>
      </c>
      <c r="D162" s="13" t="s">
        <v>27</v>
      </c>
      <c r="E162" s="13" t="s">
        <v>7</v>
      </c>
      <c r="F162" s="15">
        <v>2153000</v>
      </c>
      <c r="G162" s="15">
        <v>1502281</v>
      </c>
      <c r="H162" s="16">
        <v>69.8</v>
      </c>
      <c r="I162" s="15">
        <v>1438640</v>
      </c>
      <c r="J162" s="16">
        <v>66.8</v>
      </c>
      <c r="K162" s="15">
        <v>63641</v>
      </c>
      <c r="L162" s="16">
        <v>4.2</v>
      </c>
      <c r="M162" s="26">
        <f t="shared" si="2"/>
        <v>0.33179749187180679</v>
      </c>
      <c r="N162" s="25"/>
      <c r="O162" s="25"/>
    </row>
    <row r="163" spans="1:15">
      <c r="A163" s="19">
        <v>32660</v>
      </c>
      <c r="B163" s="13" t="s">
        <v>0</v>
      </c>
      <c r="C163" s="14" t="s">
        <v>1</v>
      </c>
      <c r="D163" s="13" t="s">
        <v>27</v>
      </c>
      <c r="E163" s="13" t="s">
        <v>8</v>
      </c>
      <c r="F163" s="15">
        <v>2154000</v>
      </c>
      <c r="G163" s="15">
        <v>1501717</v>
      </c>
      <c r="H163" s="16">
        <v>69.7</v>
      </c>
      <c r="I163" s="15">
        <v>1437050</v>
      </c>
      <c r="J163" s="16">
        <v>66.7</v>
      </c>
      <c r="K163" s="15">
        <v>64667</v>
      </c>
      <c r="L163" s="16">
        <v>4.3</v>
      </c>
      <c r="M163" s="26">
        <f t="shared" si="2"/>
        <v>0.33284586815227485</v>
      </c>
      <c r="N163" s="25"/>
      <c r="O163" s="25"/>
    </row>
    <row r="164" spans="1:15">
      <c r="A164" s="19">
        <v>32690</v>
      </c>
      <c r="B164" s="13" t="s">
        <v>0</v>
      </c>
      <c r="C164" s="14" t="s">
        <v>1</v>
      </c>
      <c r="D164" s="13" t="s">
        <v>27</v>
      </c>
      <c r="E164" s="13" t="s">
        <v>9</v>
      </c>
      <c r="F164" s="15">
        <v>2154000</v>
      </c>
      <c r="G164" s="15">
        <v>1501549</v>
      </c>
      <c r="H164" s="16">
        <v>69.7</v>
      </c>
      <c r="I164" s="15">
        <v>1435785</v>
      </c>
      <c r="J164" s="16">
        <v>66.7</v>
      </c>
      <c r="K164" s="15">
        <v>65764</v>
      </c>
      <c r="L164" s="16">
        <v>4.4000000000000004</v>
      </c>
      <c r="M164" s="26">
        <f t="shared" si="2"/>
        <v>0.33343314763231197</v>
      </c>
      <c r="N164" s="25"/>
      <c r="O164" s="25"/>
    </row>
    <row r="165" spans="1:15">
      <c r="A165" s="19">
        <v>32721</v>
      </c>
      <c r="B165" s="13" t="s">
        <v>0</v>
      </c>
      <c r="C165" s="14" t="s">
        <v>1</v>
      </c>
      <c r="D165" s="13" t="s">
        <v>27</v>
      </c>
      <c r="E165" s="13" t="s">
        <v>10</v>
      </c>
      <c r="F165" s="15">
        <v>2154000</v>
      </c>
      <c r="G165" s="15">
        <v>1501373</v>
      </c>
      <c r="H165" s="16">
        <v>69.7</v>
      </c>
      <c r="I165" s="15">
        <v>1434899</v>
      </c>
      <c r="J165" s="16">
        <v>66.599999999999994</v>
      </c>
      <c r="K165" s="15">
        <v>66474</v>
      </c>
      <c r="L165" s="16">
        <v>4.4000000000000004</v>
      </c>
      <c r="M165" s="26">
        <f t="shared" si="2"/>
        <v>0.33384447539461465</v>
      </c>
      <c r="N165" s="25"/>
      <c r="O165" s="25"/>
    </row>
    <row r="166" spans="1:15">
      <c r="A166" s="19">
        <v>32752</v>
      </c>
      <c r="B166" s="13" t="s">
        <v>0</v>
      </c>
      <c r="C166" s="14" t="s">
        <v>1</v>
      </c>
      <c r="D166" s="13" t="s">
        <v>27</v>
      </c>
      <c r="E166" s="13" t="s">
        <v>11</v>
      </c>
      <c r="F166" s="15">
        <v>2155000</v>
      </c>
      <c r="G166" s="15">
        <v>1500904</v>
      </c>
      <c r="H166" s="16">
        <v>69.599999999999994</v>
      </c>
      <c r="I166" s="15">
        <v>1434381</v>
      </c>
      <c r="J166" s="16">
        <v>66.599999999999994</v>
      </c>
      <c r="K166" s="15">
        <v>66523</v>
      </c>
      <c r="L166" s="16">
        <v>4.4000000000000004</v>
      </c>
      <c r="M166" s="26">
        <f t="shared" si="2"/>
        <v>0.33439396751740141</v>
      </c>
      <c r="N166" s="25"/>
      <c r="O166" s="25"/>
    </row>
    <row r="167" spans="1:15">
      <c r="A167" s="19">
        <v>32782</v>
      </c>
      <c r="B167" s="13" t="s">
        <v>0</v>
      </c>
      <c r="C167" s="14" t="s">
        <v>1</v>
      </c>
      <c r="D167" s="13" t="s">
        <v>27</v>
      </c>
      <c r="E167" s="13" t="s">
        <v>12</v>
      </c>
      <c r="F167" s="15">
        <v>2156000</v>
      </c>
      <c r="G167" s="15">
        <v>1500410</v>
      </c>
      <c r="H167" s="16">
        <v>69.599999999999994</v>
      </c>
      <c r="I167" s="15">
        <v>1434412</v>
      </c>
      <c r="J167" s="16">
        <v>66.5</v>
      </c>
      <c r="K167" s="15">
        <v>65998</v>
      </c>
      <c r="L167" s="16">
        <v>4.4000000000000004</v>
      </c>
      <c r="M167" s="26">
        <f t="shared" si="2"/>
        <v>0.3346883116883117</v>
      </c>
      <c r="N167" s="25"/>
      <c r="O167" s="25"/>
    </row>
    <row r="168" spans="1:15">
      <c r="A168" s="19">
        <v>32813</v>
      </c>
      <c r="B168" s="13" t="s">
        <v>0</v>
      </c>
      <c r="C168" s="14" t="s">
        <v>1</v>
      </c>
      <c r="D168" s="13" t="s">
        <v>27</v>
      </c>
      <c r="E168" s="13" t="s">
        <v>13</v>
      </c>
      <c r="F168" s="15">
        <v>2156000</v>
      </c>
      <c r="G168" s="15">
        <v>1499985</v>
      </c>
      <c r="H168" s="16">
        <v>69.599999999999994</v>
      </c>
      <c r="I168" s="15">
        <v>1434826</v>
      </c>
      <c r="J168" s="16">
        <v>66.599999999999994</v>
      </c>
      <c r="K168" s="15">
        <v>65159</v>
      </c>
      <c r="L168" s="16">
        <v>4.3</v>
      </c>
      <c r="M168" s="26">
        <f t="shared" si="2"/>
        <v>0.33449628942486087</v>
      </c>
      <c r="N168" s="25"/>
      <c r="O168" s="25"/>
    </row>
    <row r="169" spans="1:15">
      <c r="A169" s="19">
        <v>32843</v>
      </c>
      <c r="B169" s="13" t="s">
        <v>0</v>
      </c>
      <c r="C169" s="14" t="s">
        <v>1</v>
      </c>
      <c r="D169" s="13" t="s">
        <v>27</v>
      </c>
      <c r="E169" s="13" t="s">
        <v>14</v>
      </c>
      <c r="F169" s="15">
        <v>2156000</v>
      </c>
      <c r="G169" s="15">
        <v>1499813</v>
      </c>
      <c r="H169" s="16">
        <v>69.599999999999994</v>
      </c>
      <c r="I169" s="15">
        <v>1435501</v>
      </c>
      <c r="J169" s="16">
        <v>66.599999999999994</v>
      </c>
      <c r="K169" s="15">
        <v>64312</v>
      </c>
      <c r="L169" s="16">
        <v>4.3</v>
      </c>
      <c r="M169" s="26">
        <f t="shared" si="2"/>
        <v>0.33418320964749537</v>
      </c>
      <c r="N169" s="25"/>
      <c r="O169" s="25"/>
    </row>
    <row r="170" spans="1:15">
      <c r="A170" s="19">
        <v>32874</v>
      </c>
      <c r="B170" s="13" t="s">
        <v>0</v>
      </c>
      <c r="C170" s="14" t="s">
        <v>1</v>
      </c>
      <c r="D170" s="13" t="s">
        <v>28</v>
      </c>
      <c r="E170" s="13" t="s">
        <v>3</v>
      </c>
      <c r="F170" s="15">
        <v>2077928</v>
      </c>
      <c r="G170" s="15">
        <v>1460842</v>
      </c>
      <c r="H170" s="16">
        <v>70.3</v>
      </c>
      <c r="I170" s="15">
        <v>1397203</v>
      </c>
      <c r="J170" s="16">
        <v>67.2</v>
      </c>
      <c r="K170" s="15">
        <v>63639</v>
      </c>
      <c r="L170" s="16">
        <v>4.4000000000000004</v>
      </c>
      <c r="M170" s="26">
        <f t="shared" si="2"/>
        <v>0.32759797259577811</v>
      </c>
      <c r="N170" s="25"/>
      <c r="O170" s="25"/>
    </row>
    <row r="171" spans="1:15">
      <c r="A171" s="19">
        <v>32905</v>
      </c>
      <c r="B171" s="13" t="s">
        <v>0</v>
      </c>
      <c r="C171" s="14" t="s">
        <v>1</v>
      </c>
      <c r="D171" s="13" t="s">
        <v>28</v>
      </c>
      <c r="E171" s="13" t="s">
        <v>4</v>
      </c>
      <c r="F171" s="15">
        <v>2080050</v>
      </c>
      <c r="G171" s="15">
        <v>1449267</v>
      </c>
      <c r="H171" s="16">
        <v>69.7</v>
      </c>
      <c r="I171" s="15">
        <v>1386100</v>
      </c>
      <c r="J171" s="16">
        <v>66.599999999999994</v>
      </c>
      <c r="K171" s="15">
        <v>63167</v>
      </c>
      <c r="L171" s="16">
        <v>4.4000000000000004</v>
      </c>
      <c r="M171" s="26">
        <f t="shared" si="2"/>
        <v>0.33362178793778996</v>
      </c>
      <c r="N171" s="25"/>
      <c r="O171" s="25"/>
    </row>
    <row r="172" spans="1:15">
      <c r="A172" s="19">
        <v>32933</v>
      </c>
      <c r="B172" s="13" t="s">
        <v>0</v>
      </c>
      <c r="C172" s="14" t="s">
        <v>1</v>
      </c>
      <c r="D172" s="13" t="s">
        <v>28</v>
      </c>
      <c r="E172" s="13" t="s">
        <v>5</v>
      </c>
      <c r="F172" s="15">
        <v>2082172</v>
      </c>
      <c r="G172" s="15">
        <v>1446077</v>
      </c>
      <c r="H172" s="16">
        <v>69.5</v>
      </c>
      <c r="I172" s="15">
        <v>1383184</v>
      </c>
      <c r="J172" s="16">
        <v>66.400000000000006</v>
      </c>
      <c r="K172" s="15">
        <v>62893</v>
      </c>
      <c r="L172" s="16">
        <v>4.3</v>
      </c>
      <c r="M172" s="26">
        <f t="shared" si="2"/>
        <v>0.33570137337357336</v>
      </c>
      <c r="N172" s="25"/>
      <c r="O172" s="25"/>
    </row>
    <row r="173" spans="1:15">
      <c r="A173" s="19">
        <v>32964</v>
      </c>
      <c r="B173" s="13" t="s">
        <v>0</v>
      </c>
      <c r="C173" s="14" t="s">
        <v>1</v>
      </c>
      <c r="D173" s="13" t="s">
        <v>28</v>
      </c>
      <c r="E173" s="13" t="s">
        <v>6</v>
      </c>
      <c r="F173" s="15">
        <v>2084000</v>
      </c>
      <c r="G173" s="15">
        <v>1445850</v>
      </c>
      <c r="H173" s="16">
        <v>69.400000000000006</v>
      </c>
      <c r="I173" s="15">
        <v>1383037</v>
      </c>
      <c r="J173" s="16">
        <v>66.400000000000006</v>
      </c>
      <c r="K173" s="15">
        <v>62813</v>
      </c>
      <c r="L173" s="16">
        <v>4.3</v>
      </c>
      <c r="M173" s="26">
        <f t="shared" si="2"/>
        <v>0.3363546065259117</v>
      </c>
      <c r="N173" s="25"/>
      <c r="O173" s="25"/>
    </row>
    <row r="174" spans="1:15">
      <c r="A174" s="19">
        <v>32994</v>
      </c>
      <c r="B174" s="13" t="s">
        <v>0</v>
      </c>
      <c r="C174" s="14" t="s">
        <v>1</v>
      </c>
      <c r="D174" s="13" t="s">
        <v>28</v>
      </c>
      <c r="E174" s="13" t="s">
        <v>7</v>
      </c>
      <c r="F174" s="15">
        <v>2086641</v>
      </c>
      <c r="G174" s="15">
        <v>1447358</v>
      </c>
      <c r="H174" s="16">
        <v>69.400000000000006</v>
      </c>
      <c r="I174" s="15">
        <v>1384407</v>
      </c>
      <c r="J174" s="16">
        <v>66.3</v>
      </c>
      <c r="K174" s="15">
        <v>62951</v>
      </c>
      <c r="L174" s="16">
        <v>4.3</v>
      </c>
      <c r="M174" s="26">
        <f t="shared" si="2"/>
        <v>0.33653800533968231</v>
      </c>
      <c r="N174" s="25"/>
      <c r="O174" s="25"/>
    </row>
    <row r="175" spans="1:15">
      <c r="A175" s="19">
        <v>33025</v>
      </c>
      <c r="B175" s="13" t="s">
        <v>0</v>
      </c>
      <c r="C175" s="14" t="s">
        <v>1</v>
      </c>
      <c r="D175" s="13" t="s">
        <v>28</v>
      </c>
      <c r="E175" s="13" t="s">
        <v>8</v>
      </c>
      <c r="F175" s="15">
        <v>2088969</v>
      </c>
      <c r="G175" s="15">
        <v>1449812</v>
      </c>
      <c r="H175" s="16">
        <v>69.400000000000006</v>
      </c>
      <c r="I175" s="15">
        <v>1386567</v>
      </c>
      <c r="J175" s="16">
        <v>66.400000000000006</v>
      </c>
      <c r="K175" s="15">
        <v>63245</v>
      </c>
      <c r="L175" s="16">
        <v>4.4000000000000004</v>
      </c>
      <c r="M175" s="26">
        <f t="shared" si="2"/>
        <v>0.33624338130436593</v>
      </c>
      <c r="N175" s="25"/>
      <c r="O175" s="25"/>
    </row>
    <row r="176" spans="1:15">
      <c r="A176" s="19">
        <v>33055</v>
      </c>
      <c r="B176" s="13" t="s">
        <v>0</v>
      </c>
      <c r="C176" s="14" t="s">
        <v>1</v>
      </c>
      <c r="D176" s="13" t="s">
        <v>28</v>
      </c>
      <c r="E176" s="13" t="s">
        <v>9</v>
      </c>
      <c r="F176" s="15">
        <v>2090297</v>
      </c>
      <c r="G176" s="15">
        <v>1452717</v>
      </c>
      <c r="H176" s="16">
        <v>69.5</v>
      </c>
      <c r="I176" s="15">
        <v>1388974</v>
      </c>
      <c r="J176" s="16">
        <v>66.400000000000006</v>
      </c>
      <c r="K176" s="15">
        <v>63743</v>
      </c>
      <c r="L176" s="16">
        <v>4.4000000000000004</v>
      </c>
      <c r="M176" s="26">
        <f t="shared" si="2"/>
        <v>0.33551356577558117</v>
      </c>
      <c r="N176" s="25"/>
      <c r="O176" s="25"/>
    </row>
    <row r="177" spans="1:15">
      <c r="A177" s="19">
        <v>33086</v>
      </c>
      <c r="B177" s="13" t="s">
        <v>0</v>
      </c>
      <c r="C177" s="14" t="s">
        <v>1</v>
      </c>
      <c r="D177" s="13" t="s">
        <v>28</v>
      </c>
      <c r="E177" s="13" t="s">
        <v>10</v>
      </c>
      <c r="F177" s="15">
        <v>2091625</v>
      </c>
      <c r="G177" s="15">
        <v>1455634</v>
      </c>
      <c r="H177" s="16">
        <v>69.599999999999994</v>
      </c>
      <c r="I177" s="15">
        <v>1391150</v>
      </c>
      <c r="J177" s="16">
        <v>66.5</v>
      </c>
      <c r="K177" s="15">
        <v>64484</v>
      </c>
      <c r="L177" s="16">
        <v>4.4000000000000004</v>
      </c>
      <c r="M177" s="26">
        <f t="shared" si="2"/>
        <v>0.33489511743261818</v>
      </c>
      <c r="N177" s="25"/>
      <c r="O177" s="25"/>
    </row>
    <row r="178" spans="1:15">
      <c r="A178" s="19">
        <v>33117</v>
      </c>
      <c r="B178" s="13" t="s">
        <v>0</v>
      </c>
      <c r="C178" s="14" t="s">
        <v>1</v>
      </c>
      <c r="D178" s="13" t="s">
        <v>28</v>
      </c>
      <c r="E178" s="13" t="s">
        <v>11</v>
      </c>
      <c r="F178" s="15">
        <v>2092953</v>
      </c>
      <c r="G178" s="15">
        <v>1457887</v>
      </c>
      <c r="H178" s="16">
        <v>69.7</v>
      </c>
      <c r="I178" s="15">
        <v>1392448</v>
      </c>
      <c r="J178" s="16">
        <v>66.5</v>
      </c>
      <c r="K178" s="15">
        <v>65439</v>
      </c>
      <c r="L178" s="16">
        <v>4.5</v>
      </c>
      <c r="M178" s="26">
        <f t="shared" si="2"/>
        <v>0.33469695688340828</v>
      </c>
      <c r="N178" s="25"/>
      <c r="O178" s="25"/>
    </row>
    <row r="179" spans="1:15">
      <c r="A179" s="19">
        <v>33147</v>
      </c>
      <c r="B179" s="13" t="s">
        <v>0</v>
      </c>
      <c r="C179" s="14" t="s">
        <v>1</v>
      </c>
      <c r="D179" s="13" t="s">
        <v>28</v>
      </c>
      <c r="E179" s="13" t="s">
        <v>12</v>
      </c>
      <c r="F179" s="15">
        <v>2094281</v>
      </c>
      <c r="G179" s="15">
        <v>1459038</v>
      </c>
      <c r="H179" s="16">
        <v>69.7</v>
      </c>
      <c r="I179" s="15">
        <v>1392418</v>
      </c>
      <c r="J179" s="16">
        <v>66.5</v>
      </c>
      <c r="K179" s="15">
        <v>66620</v>
      </c>
      <c r="L179" s="16">
        <v>4.5999999999999996</v>
      </c>
      <c r="M179" s="26">
        <f t="shared" si="2"/>
        <v>0.33513315548391071</v>
      </c>
      <c r="N179" s="25"/>
      <c r="O179" s="25"/>
    </row>
    <row r="180" spans="1:15">
      <c r="A180" s="19">
        <v>33178</v>
      </c>
      <c r="B180" s="13" t="s">
        <v>0</v>
      </c>
      <c r="C180" s="14" t="s">
        <v>1</v>
      </c>
      <c r="D180" s="13" t="s">
        <v>28</v>
      </c>
      <c r="E180" s="13" t="s">
        <v>13</v>
      </c>
      <c r="F180" s="15">
        <v>2095609</v>
      </c>
      <c r="G180" s="15">
        <v>1459429</v>
      </c>
      <c r="H180" s="16">
        <v>69.599999999999994</v>
      </c>
      <c r="I180" s="15">
        <v>1391649</v>
      </c>
      <c r="J180" s="16">
        <v>66.400000000000006</v>
      </c>
      <c r="K180" s="15">
        <v>67780</v>
      </c>
      <c r="L180" s="16">
        <v>4.5999999999999996</v>
      </c>
      <c r="M180" s="26">
        <f t="shared" si="2"/>
        <v>0.33592144336085594</v>
      </c>
      <c r="N180" s="25"/>
      <c r="O180" s="25"/>
    </row>
    <row r="181" spans="1:15">
      <c r="A181" s="19">
        <v>33208</v>
      </c>
      <c r="B181" s="13" t="s">
        <v>0</v>
      </c>
      <c r="C181" s="14" t="s">
        <v>1</v>
      </c>
      <c r="D181" s="13" t="s">
        <v>28</v>
      </c>
      <c r="E181" s="13" t="s">
        <v>14</v>
      </c>
      <c r="F181" s="15">
        <v>2096937</v>
      </c>
      <c r="G181" s="15">
        <v>1459681</v>
      </c>
      <c r="H181" s="16">
        <v>69.599999999999994</v>
      </c>
      <c r="I181" s="15">
        <v>1390990</v>
      </c>
      <c r="J181" s="16">
        <v>66.3</v>
      </c>
      <c r="K181" s="15">
        <v>68691</v>
      </c>
      <c r="L181" s="16">
        <v>4.7</v>
      </c>
      <c r="M181" s="26">
        <f t="shared" si="2"/>
        <v>0.33665627531966863</v>
      </c>
      <c r="N181" s="25"/>
      <c r="O181" s="25"/>
    </row>
    <row r="182" spans="1:15">
      <c r="A182" s="19">
        <v>33239</v>
      </c>
      <c r="B182" s="13" t="s">
        <v>0</v>
      </c>
      <c r="C182" s="14" t="s">
        <v>1</v>
      </c>
      <c r="D182" s="13" t="s">
        <v>29</v>
      </c>
      <c r="E182" s="13" t="s">
        <v>3</v>
      </c>
      <c r="F182" s="15">
        <v>2098265</v>
      </c>
      <c r="G182" s="15">
        <v>1460375</v>
      </c>
      <c r="H182" s="16">
        <v>69.599999999999994</v>
      </c>
      <c r="I182" s="15">
        <v>1390903</v>
      </c>
      <c r="J182" s="16">
        <v>66.3</v>
      </c>
      <c r="K182" s="15">
        <v>69472</v>
      </c>
      <c r="L182" s="16">
        <v>4.8</v>
      </c>
      <c r="M182" s="26">
        <f t="shared" si="2"/>
        <v>0.33711757094551925</v>
      </c>
      <c r="N182" s="25"/>
      <c r="O182" s="25"/>
    </row>
    <row r="183" spans="1:15">
      <c r="A183" s="19">
        <v>33270</v>
      </c>
      <c r="B183" s="13" t="s">
        <v>0</v>
      </c>
      <c r="C183" s="14" t="s">
        <v>1</v>
      </c>
      <c r="D183" s="13" t="s">
        <v>29</v>
      </c>
      <c r="E183" s="13" t="s">
        <v>4</v>
      </c>
      <c r="F183" s="15">
        <v>2098593</v>
      </c>
      <c r="G183" s="15">
        <v>1461977</v>
      </c>
      <c r="H183" s="16">
        <v>69.7</v>
      </c>
      <c r="I183" s="15">
        <v>1391902</v>
      </c>
      <c r="J183" s="16">
        <v>66.3</v>
      </c>
      <c r="K183" s="15">
        <v>70075</v>
      </c>
      <c r="L183" s="16">
        <v>4.8</v>
      </c>
      <c r="M183" s="26">
        <f t="shared" si="2"/>
        <v>0.3367451430553709</v>
      </c>
      <c r="N183" s="25"/>
      <c r="O183" s="25"/>
    </row>
    <row r="184" spans="1:15">
      <c r="A184" s="19">
        <v>33298</v>
      </c>
      <c r="B184" s="13" t="s">
        <v>0</v>
      </c>
      <c r="C184" s="14" t="s">
        <v>1</v>
      </c>
      <c r="D184" s="13" t="s">
        <v>29</v>
      </c>
      <c r="E184" s="13" t="s">
        <v>5</v>
      </c>
      <c r="F184" s="15">
        <v>2098922</v>
      </c>
      <c r="G184" s="15">
        <v>1464221</v>
      </c>
      <c r="H184" s="16">
        <v>69.8</v>
      </c>
      <c r="I184" s="15">
        <v>1393907</v>
      </c>
      <c r="J184" s="16">
        <v>66.400000000000006</v>
      </c>
      <c r="K184" s="15">
        <v>70314</v>
      </c>
      <c r="L184" s="16">
        <v>4.8</v>
      </c>
      <c r="M184" s="26">
        <f t="shared" si="2"/>
        <v>0.33589385408319128</v>
      </c>
      <c r="N184" s="25"/>
      <c r="O184" s="25"/>
    </row>
    <row r="185" spans="1:15">
      <c r="A185" s="19">
        <v>33329</v>
      </c>
      <c r="B185" s="13" t="s">
        <v>0</v>
      </c>
      <c r="C185" s="14" t="s">
        <v>1</v>
      </c>
      <c r="D185" s="13" t="s">
        <v>29</v>
      </c>
      <c r="E185" s="13" t="s">
        <v>6</v>
      </c>
      <c r="F185" s="15">
        <v>2100250</v>
      </c>
      <c r="G185" s="15">
        <v>1466780</v>
      </c>
      <c r="H185" s="16">
        <v>69.8</v>
      </c>
      <c r="I185" s="15">
        <v>1396635</v>
      </c>
      <c r="J185" s="16">
        <v>66.5</v>
      </c>
      <c r="K185" s="15">
        <v>70145</v>
      </c>
      <c r="L185" s="16">
        <v>4.8</v>
      </c>
      <c r="M185" s="26">
        <f t="shared" si="2"/>
        <v>0.33501487918104988</v>
      </c>
      <c r="N185" s="25"/>
      <c r="O185" s="25"/>
    </row>
    <row r="186" spans="1:15">
      <c r="A186" s="19">
        <v>33359</v>
      </c>
      <c r="B186" s="13" t="s">
        <v>0</v>
      </c>
      <c r="C186" s="14" t="s">
        <v>1</v>
      </c>
      <c r="D186" s="13" t="s">
        <v>29</v>
      </c>
      <c r="E186" s="13" t="s">
        <v>7</v>
      </c>
      <c r="F186" s="15">
        <v>2101578</v>
      </c>
      <c r="G186" s="15">
        <v>1469242</v>
      </c>
      <c r="H186" s="16">
        <v>69.900000000000006</v>
      </c>
      <c r="I186" s="15">
        <v>1399625</v>
      </c>
      <c r="J186" s="16">
        <v>66.599999999999994</v>
      </c>
      <c r="K186" s="15">
        <v>69617</v>
      </c>
      <c r="L186" s="16">
        <v>4.7</v>
      </c>
      <c r="M186" s="26">
        <f t="shared" si="2"/>
        <v>0.33401234691265325</v>
      </c>
      <c r="N186" s="25"/>
      <c r="O186" s="25"/>
    </row>
    <row r="187" spans="1:15">
      <c r="A187" s="19">
        <v>33390</v>
      </c>
      <c r="B187" s="13" t="s">
        <v>0</v>
      </c>
      <c r="C187" s="14" t="s">
        <v>1</v>
      </c>
      <c r="D187" s="13" t="s">
        <v>29</v>
      </c>
      <c r="E187" s="13" t="s">
        <v>8</v>
      </c>
      <c r="F187" s="15">
        <v>2102906</v>
      </c>
      <c r="G187" s="15">
        <v>1471200</v>
      </c>
      <c r="H187" s="16">
        <v>70</v>
      </c>
      <c r="I187" s="15">
        <v>1402348</v>
      </c>
      <c r="J187" s="16">
        <v>66.7</v>
      </c>
      <c r="K187" s="15">
        <v>68852</v>
      </c>
      <c r="L187" s="16">
        <v>4.7</v>
      </c>
      <c r="M187" s="26">
        <f t="shared" si="2"/>
        <v>0.33313804801546049</v>
      </c>
      <c r="N187" s="25"/>
      <c r="O187" s="25"/>
    </row>
    <row r="188" spans="1:15">
      <c r="A188" s="19">
        <v>33420</v>
      </c>
      <c r="B188" s="13" t="s">
        <v>0</v>
      </c>
      <c r="C188" s="14" t="s">
        <v>1</v>
      </c>
      <c r="D188" s="13" t="s">
        <v>29</v>
      </c>
      <c r="E188" s="13" t="s">
        <v>9</v>
      </c>
      <c r="F188" s="15">
        <v>2103234</v>
      </c>
      <c r="G188" s="15">
        <v>1472315</v>
      </c>
      <c r="H188" s="16">
        <v>70</v>
      </c>
      <c r="I188" s="15">
        <v>1404249</v>
      </c>
      <c r="J188" s="16">
        <v>66.8</v>
      </c>
      <c r="K188" s="15">
        <v>68066</v>
      </c>
      <c r="L188" s="16">
        <v>4.5999999999999996</v>
      </c>
      <c r="M188" s="26">
        <f t="shared" si="2"/>
        <v>0.33233819917327317</v>
      </c>
      <c r="N188" s="25"/>
      <c r="O188" s="25"/>
    </row>
    <row r="189" spans="1:15">
      <c r="A189" s="19">
        <v>33451</v>
      </c>
      <c r="B189" s="13" t="s">
        <v>0</v>
      </c>
      <c r="C189" s="14" t="s">
        <v>1</v>
      </c>
      <c r="D189" s="13" t="s">
        <v>29</v>
      </c>
      <c r="E189" s="13" t="s">
        <v>10</v>
      </c>
      <c r="F189" s="15">
        <v>2105562</v>
      </c>
      <c r="G189" s="15">
        <v>1472722</v>
      </c>
      <c r="H189" s="16">
        <v>69.900000000000006</v>
      </c>
      <c r="I189" s="15">
        <v>1405115</v>
      </c>
      <c r="J189" s="16">
        <v>66.7</v>
      </c>
      <c r="K189" s="15">
        <v>67607</v>
      </c>
      <c r="L189" s="16">
        <v>4.5999999999999996</v>
      </c>
      <c r="M189" s="26">
        <f t="shared" si="2"/>
        <v>0.33266510318860237</v>
      </c>
      <c r="N189" s="25"/>
      <c r="O189" s="25"/>
    </row>
    <row r="190" spans="1:15">
      <c r="A190" s="19">
        <v>33482</v>
      </c>
      <c r="B190" s="13" t="s">
        <v>0</v>
      </c>
      <c r="C190" s="14" t="s">
        <v>1</v>
      </c>
      <c r="D190" s="13" t="s">
        <v>29</v>
      </c>
      <c r="E190" s="13" t="s">
        <v>11</v>
      </c>
      <c r="F190" s="15">
        <v>2107890</v>
      </c>
      <c r="G190" s="15">
        <v>1472938</v>
      </c>
      <c r="H190" s="16">
        <v>69.900000000000006</v>
      </c>
      <c r="I190" s="15">
        <v>1405265</v>
      </c>
      <c r="J190" s="16">
        <v>66.7</v>
      </c>
      <c r="K190" s="15">
        <v>67673</v>
      </c>
      <c r="L190" s="16">
        <v>4.5999999999999996</v>
      </c>
      <c r="M190" s="26">
        <f t="shared" si="2"/>
        <v>0.33333096129304662</v>
      </c>
      <c r="N190" s="25"/>
      <c r="O190" s="25"/>
    </row>
    <row r="191" spans="1:15">
      <c r="A191" s="19">
        <v>33512</v>
      </c>
      <c r="B191" s="13" t="s">
        <v>0</v>
      </c>
      <c r="C191" s="14" t="s">
        <v>1</v>
      </c>
      <c r="D191" s="13" t="s">
        <v>29</v>
      </c>
      <c r="E191" s="13" t="s">
        <v>12</v>
      </c>
      <c r="F191" s="15">
        <v>2110218</v>
      </c>
      <c r="G191" s="15">
        <v>1473292</v>
      </c>
      <c r="H191" s="16">
        <v>69.8</v>
      </c>
      <c r="I191" s="15">
        <v>1405140</v>
      </c>
      <c r="J191" s="16">
        <v>66.599999999999994</v>
      </c>
      <c r="K191" s="15">
        <v>68152</v>
      </c>
      <c r="L191" s="16">
        <v>4.5999999999999996</v>
      </c>
      <c r="M191" s="26">
        <f t="shared" si="2"/>
        <v>0.33412566853282455</v>
      </c>
      <c r="N191" s="25"/>
      <c r="O191" s="25"/>
    </row>
    <row r="192" spans="1:15">
      <c r="A192" s="19">
        <v>33543</v>
      </c>
      <c r="B192" s="13" t="s">
        <v>0</v>
      </c>
      <c r="C192" s="14" t="s">
        <v>1</v>
      </c>
      <c r="D192" s="13" t="s">
        <v>29</v>
      </c>
      <c r="E192" s="13" t="s">
        <v>13</v>
      </c>
      <c r="F192" s="15">
        <v>2111546</v>
      </c>
      <c r="G192" s="15">
        <v>1480975</v>
      </c>
      <c r="H192" s="16">
        <v>70.099999999999994</v>
      </c>
      <c r="I192" s="15">
        <v>1412112</v>
      </c>
      <c r="J192" s="16">
        <v>66.900000000000006</v>
      </c>
      <c r="K192" s="15">
        <v>68863</v>
      </c>
      <c r="L192" s="16">
        <v>4.5999999999999996</v>
      </c>
      <c r="M192" s="26">
        <f t="shared" si="2"/>
        <v>0.33124260612840073</v>
      </c>
      <c r="N192" s="25"/>
      <c r="O192" s="25"/>
    </row>
    <row r="193" spans="1:15">
      <c r="A193" s="19">
        <v>33573</v>
      </c>
      <c r="B193" s="13" t="s">
        <v>0</v>
      </c>
      <c r="C193" s="14" t="s">
        <v>1</v>
      </c>
      <c r="D193" s="13" t="s">
        <v>29</v>
      </c>
      <c r="E193" s="13" t="s">
        <v>14</v>
      </c>
      <c r="F193" s="15">
        <v>2113874</v>
      </c>
      <c r="G193" s="15">
        <v>1489064</v>
      </c>
      <c r="H193" s="16">
        <v>70.400000000000006</v>
      </c>
      <c r="I193" s="15">
        <v>1419539</v>
      </c>
      <c r="J193" s="16">
        <v>67.2</v>
      </c>
      <c r="K193" s="15">
        <v>69525</v>
      </c>
      <c r="L193" s="16">
        <v>4.7</v>
      </c>
      <c r="M193" s="26">
        <f t="shared" si="2"/>
        <v>0.32846565121667609</v>
      </c>
      <c r="N193" s="25"/>
      <c r="O193" s="25"/>
    </row>
    <row r="194" spans="1:15">
      <c r="A194" s="19">
        <v>33604</v>
      </c>
      <c r="B194" s="13" t="s">
        <v>0</v>
      </c>
      <c r="C194" s="14" t="s">
        <v>1</v>
      </c>
      <c r="D194" s="13" t="s">
        <v>30</v>
      </c>
      <c r="E194" s="13" t="s">
        <v>3</v>
      </c>
      <c r="F194" s="15">
        <v>2115203</v>
      </c>
      <c r="G194" s="15">
        <v>1497472</v>
      </c>
      <c r="H194" s="16">
        <v>70.8</v>
      </c>
      <c r="I194" s="15">
        <v>1427587</v>
      </c>
      <c r="J194" s="16">
        <v>67.5</v>
      </c>
      <c r="K194" s="15">
        <v>69885</v>
      </c>
      <c r="L194" s="16">
        <v>4.7</v>
      </c>
      <c r="M194" s="26">
        <f t="shared" ref="M194:M257" si="3">(F194-I194)/F194</f>
        <v>0.32508274619504607</v>
      </c>
      <c r="N194" s="25"/>
      <c r="O194" s="25"/>
    </row>
    <row r="195" spans="1:15">
      <c r="A195" s="19">
        <v>33635</v>
      </c>
      <c r="B195" s="13" t="s">
        <v>0</v>
      </c>
      <c r="C195" s="14" t="s">
        <v>1</v>
      </c>
      <c r="D195" s="13" t="s">
        <v>30</v>
      </c>
      <c r="E195" s="13" t="s">
        <v>4</v>
      </c>
      <c r="F195" s="15">
        <v>2116531</v>
      </c>
      <c r="G195" s="15">
        <v>1505891</v>
      </c>
      <c r="H195" s="16">
        <v>71.099999999999994</v>
      </c>
      <c r="I195" s="15">
        <v>1435929</v>
      </c>
      <c r="J195" s="16">
        <v>67.8</v>
      </c>
      <c r="K195" s="15">
        <v>69962</v>
      </c>
      <c r="L195" s="16">
        <v>4.5999999999999996</v>
      </c>
      <c r="M195" s="26">
        <f t="shared" si="3"/>
        <v>0.32156486250378569</v>
      </c>
      <c r="N195" s="25"/>
      <c r="O195" s="25"/>
    </row>
    <row r="196" spans="1:15">
      <c r="A196" s="19">
        <v>33664</v>
      </c>
      <c r="B196" s="13" t="s">
        <v>0</v>
      </c>
      <c r="C196" s="14" t="s">
        <v>1</v>
      </c>
      <c r="D196" s="13" t="s">
        <v>30</v>
      </c>
      <c r="E196" s="13" t="s">
        <v>5</v>
      </c>
      <c r="F196" s="15">
        <v>2117859</v>
      </c>
      <c r="G196" s="15">
        <v>1514047</v>
      </c>
      <c r="H196" s="16">
        <v>71.5</v>
      </c>
      <c r="I196" s="15">
        <v>1444272</v>
      </c>
      <c r="J196" s="16">
        <v>68.2</v>
      </c>
      <c r="K196" s="15">
        <v>69775</v>
      </c>
      <c r="L196" s="16">
        <v>4.5999999999999996</v>
      </c>
      <c r="M196" s="26">
        <f t="shared" si="3"/>
        <v>0.31805091840391642</v>
      </c>
      <c r="N196" s="25"/>
      <c r="O196" s="25"/>
    </row>
    <row r="197" spans="1:15">
      <c r="A197" s="19">
        <v>33695</v>
      </c>
      <c r="B197" s="13" t="s">
        <v>0</v>
      </c>
      <c r="C197" s="14" t="s">
        <v>1</v>
      </c>
      <c r="D197" s="13" t="s">
        <v>30</v>
      </c>
      <c r="E197" s="13" t="s">
        <v>6</v>
      </c>
      <c r="F197" s="15">
        <v>2120187</v>
      </c>
      <c r="G197" s="15">
        <v>1521547</v>
      </c>
      <c r="H197" s="16">
        <v>71.8</v>
      </c>
      <c r="I197" s="15">
        <v>1452196</v>
      </c>
      <c r="J197" s="16">
        <v>68.5</v>
      </c>
      <c r="K197" s="15">
        <v>69351</v>
      </c>
      <c r="L197" s="16">
        <v>4.5999999999999996</v>
      </c>
      <c r="M197" s="26">
        <f t="shared" si="3"/>
        <v>0.31506230346662817</v>
      </c>
      <c r="N197" s="25"/>
      <c r="O197" s="25"/>
    </row>
    <row r="198" spans="1:15">
      <c r="A198" s="19">
        <v>33725</v>
      </c>
      <c r="B198" s="13" t="s">
        <v>0</v>
      </c>
      <c r="C198" s="14" t="s">
        <v>1</v>
      </c>
      <c r="D198" s="13" t="s">
        <v>30</v>
      </c>
      <c r="E198" s="13" t="s">
        <v>7</v>
      </c>
      <c r="F198" s="15">
        <v>2121515</v>
      </c>
      <c r="G198" s="15">
        <v>1524751</v>
      </c>
      <c r="H198" s="16">
        <v>71.900000000000006</v>
      </c>
      <c r="I198" s="15">
        <v>1455865</v>
      </c>
      <c r="J198" s="16">
        <v>68.599999999999994</v>
      </c>
      <c r="K198" s="15">
        <v>68886</v>
      </c>
      <c r="L198" s="16">
        <v>4.5</v>
      </c>
      <c r="M198" s="26">
        <f t="shared" si="3"/>
        <v>0.31376162789327439</v>
      </c>
      <c r="N198" s="25"/>
      <c r="O198" s="25"/>
    </row>
    <row r="199" spans="1:15">
      <c r="A199" s="19">
        <v>33756</v>
      </c>
      <c r="B199" s="13" t="s">
        <v>0</v>
      </c>
      <c r="C199" s="14" t="s">
        <v>1</v>
      </c>
      <c r="D199" s="13" t="s">
        <v>30</v>
      </c>
      <c r="E199" s="13" t="s">
        <v>8</v>
      </c>
      <c r="F199" s="15">
        <v>2123843</v>
      </c>
      <c r="G199" s="15">
        <v>1534006</v>
      </c>
      <c r="H199" s="16">
        <v>72.2</v>
      </c>
      <c r="I199" s="15">
        <v>1465536</v>
      </c>
      <c r="J199" s="16">
        <v>69</v>
      </c>
      <c r="K199" s="15">
        <v>68470</v>
      </c>
      <c r="L199" s="16">
        <v>4.5</v>
      </c>
      <c r="M199" s="26">
        <f t="shared" si="3"/>
        <v>0.30996029367519162</v>
      </c>
      <c r="N199" s="25"/>
      <c r="O199" s="25"/>
    </row>
    <row r="200" spans="1:15">
      <c r="A200" s="19">
        <v>33786</v>
      </c>
      <c r="B200" s="13" t="s">
        <v>0</v>
      </c>
      <c r="C200" s="14" t="s">
        <v>1</v>
      </c>
      <c r="D200" s="13" t="s">
        <v>30</v>
      </c>
      <c r="E200" s="13" t="s">
        <v>9</v>
      </c>
      <c r="F200" s="15">
        <v>2125171</v>
      </c>
      <c r="G200" s="15">
        <v>1532916</v>
      </c>
      <c r="H200" s="16">
        <v>72.099999999999994</v>
      </c>
      <c r="I200" s="15">
        <v>1464790</v>
      </c>
      <c r="J200" s="16">
        <v>68.900000000000006</v>
      </c>
      <c r="K200" s="15">
        <v>68126</v>
      </c>
      <c r="L200" s="16">
        <v>4.4000000000000004</v>
      </c>
      <c r="M200" s="26">
        <f t="shared" si="3"/>
        <v>0.31074252377808659</v>
      </c>
      <c r="N200" s="25"/>
      <c r="O200" s="25"/>
    </row>
    <row r="201" spans="1:15">
      <c r="A201" s="19">
        <v>33817</v>
      </c>
      <c r="B201" s="13" t="s">
        <v>0</v>
      </c>
      <c r="C201" s="14" t="s">
        <v>1</v>
      </c>
      <c r="D201" s="13" t="s">
        <v>30</v>
      </c>
      <c r="E201" s="13" t="s">
        <v>10</v>
      </c>
      <c r="F201" s="15">
        <v>2127499</v>
      </c>
      <c r="G201" s="15">
        <v>1532226</v>
      </c>
      <c r="H201" s="16">
        <v>72</v>
      </c>
      <c r="I201" s="15">
        <v>1464439</v>
      </c>
      <c r="J201" s="16">
        <v>68.8</v>
      </c>
      <c r="K201" s="15">
        <v>67787</v>
      </c>
      <c r="L201" s="16">
        <v>4.4000000000000004</v>
      </c>
      <c r="M201" s="26">
        <f t="shared" si="3"/>
        <v>0.31166172111009216</v>
      </c>
      <c r="N201" s="25"/>
      <c r="O201" s="25"/>
    </row>
    <row r="202" spans="1:15">
      <c r="A202" s="19">
        <v>33848</v>
      </c>
      <c r="B202" s="13" t="s">
        <v>0</v>
      </c>
      <c r="C202" s="14" t="s">
        <v>1</v>
      </c>
      <c r="D202" s="13" t="s">
        <v>30</v>
      </c>
      <c r="E202" s="13" t="s">
        <v>11</v>
      </c>
      <c r="F202" s="15">
        <v>2128827</v>
      </c>
      <c r="G202" s="15">
        <v>1532346</v>
      </c>
      <c r="H202" s="16">
        <v>72</v>
      </c>
      <c r="I202" s="15">
        <v>1464900</v>
      </c>
      <c r="J202" s="16">
        <v>68.8</v>
      </c>
      <c r="K202" s="15">
        <v>67446</v>
      </c>
      <c r="L202" s="16">
        <v>4.4000000000000004</v>
      </c>
      <c r="M202" s="26">
        <f t="shared" si="3"/>
        <v>0.31187456754353454</v>
      </c>
      <c r="N202" s="25"/>
      <c r="O202" s="25"/>
    </row>
    <row r="203" spans="1:15">
      <c r="A203" s="19">
        <v>33878</v>
      </c>
      <c r="B203" s="13" t="s">
        <v>0</v>
      </c>
      <c r="C203" s="14" t="s">
        <v>1</v>
      </c>
      <c r="D203" s="13" t="s">
        <v>30</v>
      </c>
      <c r="E203" s="13" t="s">
        <v>12</v>
      </c>
      <c r="F203" s="15">
        <v>2131155</v>
      </c>
      <c r="G203" s="15">
        <v>1533501</v>
      </c>
      <c r="H203" s="16">
        <v>72</v>
      </c>
      <c r="I203" s="15">
        <v>1466376</v>
      </c>
      <c r="J203" s="16">
        <v>68.8</v>
      </c>
      <c r="K203" s="15">
        <v>67125</v>
      </c>
      <c r="L203" s="16">
        <v>4.4000000000000004</v>
      </c>
      <c r="M203" s="26">
        <f t="shared" si="3"/>
        <v>0.31193366977061732</v>
      </c>
      <c r="N203" s="25"/>
      <c r="O203" s="25"/>
    </row>
    <row r="204" spans="1:15">
      <c r="A204" s="19">
        <v>33909</v>
      </c>
      <c r="B204" s="13" t="s">
        <v>0</v>
      </c>
      <c r="C204" s="14" t="s">
        <v>1</v>
      </c>
      <c r="D204" s="13" t="s">
        <v>30</v>
      </c>
      <c r="E204" s="13" t="s">
        <v>13</v>
      </c>
      <c r="F204" s="15">
        <v>2132484</v>
      </c>
      <c r="G204" s="15">
        <v>1535286</v>
      </c>
      <c r="H204" s="16">
        <v>72</v>
      </c>
      <c r="I204" s="15">
        <v>1468401</v>
      </c>
      <c r="J204" s="16">
        <v>68.900000000000006</v>
      </c>
      <c r="K204" s="15">
        <v>66885</v>
      </c>
      <c r="L204" s="16">
        <v>4.4000000000000004</v>
      </c>
      <c r="M204" s="26">
        <f t="shared" si="3"/>
        <v>0.31141288750583829</v>
      </c>
      <c r="N204" s="25"/>
      <c r="O204" s="25"/>
    </row>
    <row r="205" spans="1:15">
      <c r="A205" s="19">
        <v>33939</v>
      </c>
      <c r="B205" s="13" t="s">
        <v>0</v>
      </c>
      <c r="C205" s="14" t="s">
        <v>1</v>
      </c>
      <c r="D205" s="13" t="s">
        <v>30</v>
      </c>
      <c r="E205" s="13" t="s">
        <v>14</v>
      </c>
      <c r="F205" s="15">
        <v>2133812</v>
      </c>
      <c r="G205" s="15">
        <v>1537372</v>
      </c>
      <c r="H205" s="16">
        <v>72</v>
      </c>
      <c r="I205" s="15">
        <v>1470667</v>
      </c>
      <c r="J205" s="16">
        <v>68.900000000000006</v>
      </c>
      <c r="K205" s="15">
        <v>66705</v>
      </c>
      <c r="L205" s="16">
        <v>4.3</v>
      </c>
      <c r="M205" s="26">
        <f t="shared" si="3"/>
        <v>0.31077948760246921</v>
      </c>
      <c r="N205" s="25"/>
      <c r="O205" s="25"/>
    </row>
    <row r="206" spans="1:15">
      <c r="A206" s="19">
        <v>33970</v>
      </c>
      <c r="B206" s="13" t="s">
        <v>0</v>
      </c>
      <c r="C206" s="14" t="s">
        <v>1</v>
      </c>
      <c r="D206" s="13" t="s">
        <v>31</v>
      </c>
      <c r="E206" s="13" t="s">
        <v>3</v>
      </c>
      <c r="F206" s="15">
        <v>2135140</v>
      </c>
      <c r="G206" s="15">
        <v>1539756</v>
      </c>
      <c r="H206" s="16">
        <v>72.099999999999994</v>
      </c>
      <c r="I206" s="15">
        <v>1473402</v>
      </c>
      <c r="J206" s="16">
        <v>69</v>
      </c>
      <c r="K206" s="15">
        <v>66354</v>
      </c>
      <c r="L206" s="16">
        <v>4.3</v>
      </c>
      <c r="M206" s="26">
        <f t="shared" si="3"/>
        <v>0.30992721788735167</v>
      </c>
      <c r="N206" s="25"/>
      <c r="O206" s="25"/>
    </row>
    <row r="207" spans="1:15">
      <c r="A207" s="19">
        <v>34001</v>
      </c>
      <c r="B207" s="13" t="s">
        <v>0</v>
      </c>
      <c r="C207" s="14" t="s">
        <v>1</v>
      </c>
      <c r="D207" s="13" t="s">
        <v>31</v>
      </c>
      <c r="E207" s="13" t="s">
        <v>4</v>
      </c>
      <c r="F207" s="15">
        <v>2136468</v>
      </c>
      <c r="G207" s="15">
        <v>1542591</v>
      </c>
      <c r="H207" s="16">
        <v>72.2</v>
      </c>
      <c r="I207" s="15">
        <v>1476612</v>
      </c>
      <c r="J207" s="16">
        <v>69.099999999999994</v>
      </c>
      <c r="K207" s="15">
        <v>65979</v>
      </c>
      <c r="L207" s="16">
        <v>4.3</v>
      </c>
      <c r="M207" s="26">
        <f t="shared" si="3"/>
        <v>0.30885367812670256</v>
      </c>
      <c r="N207" s="25"/>
      <c r="O207" s="25"/>
    </row>
    <row r="208" spans="1:15">
      <c r="A208" s="19">
        <v>34029</v>
      </c>
      <c r="B208" s="13" t="s">
        <v>0</v>
      </c>
      <c r="C208" s="14" t="s">
        <v>1</v>
      </c>
      <c r="D208" s="13" t="s">
        <v>31</v>
      </c>
      <c r="E208" s="13" t="s">
        <v>5</v>
      </c>
      <c r="F208" s="15">
        <v>2137796</v>
      </c>
      <c r="G208" s="15">
        <v>1546098</v>
      </c>
      <c r="H208" s="16">
        <v>72.3</v>
      </c>
      <c r="I208" s="15">
        <v>1480233</v>
      </c>
      <c r="J208" s="16">
        <v>69.2</v>
      </c>
      <c r="K208" s="15">
        <v>65865</v>
      </c>
      <c r="L208" s="16">
        <v>4.3</v>
      </c>
      <c r="M208" s="26">
        <f t="shared" si="3"/>
        <v>0.30758921805448231</v>
      </c>
      <c r="N208" s="25"/>
      <c r="O208" s="25"/>
    </row>
    <row r="209" spans="1:15">
      <c r="A209" s="19">
        <v>34060</v>
      </c>
      <c r="B209" s="13" t="s">
        <v>0</v>
      </c>
      <c r="C209" s="14" t="s">
        <v>1</v>
      </c>
      <c r="D209" s="13" t="s">
        <v>31</v>
      </c>
      <c r="E209" s="13" t="s">
        <v>6</v>
      </c>
      <c r="F209" s="15">
        <v>2139124</v>
      </c>
      <c r="G209" s="15">
        <v>1550145</v>
      </c>
      <c r="H209" s="16">
        <v>72.5</v>
      </c>
      <c r="I209" s="15">
        <v>1484237</v>
      </c>
      <c r="J209" s="16">
        <v>69.400000000000006</v>
      </c>
      <c r="K209" s="15">
        <v>65908</v>
      </c>
      <c r="L209" s="16">
        <v>4.3</v>
      </c>
      <c r="M209" s="26">
        <f t="shared" si="3"/>
        <v>0.30614728271946834</v>
      </c>
      <c r="N209" s="25"/>
      <c r="O209" s="25"/>
    </row>
    <row r="210" spans="1:15">
      <c r="A210" s="19">
        <v>34090</v>
      </c>
      <c r="B210" s="13" t="s">
        <v>0</v>
      </c>
      <c r="C210" s="14" t="s">
        <v>1</v>
      </c>
      <c r="D210" s="13" t="s">
        <v>31</v>
      </c>
      <c r="E210" s="13" t="s">
        <v>7</v>
      </c>
      <c r="F210" s="15">
        <v>2140452</v>
      </c>
      <c r="G210" s="15">
        <v>1554425</v>
      </c>
      <c r="H210" s="16">
        <v>72.599999999999994</v>
      </c>
      <c r="I210" s="15">
        <v>1488523</v>
      </c>
      <c r="J210" s="16">
        <v>69.5</v>
      </c>
      <c r="K210" s="15">
        <v>65902</v>
      </c>
      <c r="L210" s="16">
        <v>4.2</v>
      </c>
      <c r="M210" s="26">
        <f t="shared" si="3"/>
        <v>0.30457538874966594</v>
      </c>
      <c r="N210" s="25"/>
      <c r="O210" s="25"/>
    </row>
    <row r="211" spans="1:15">
      <c r="A211" s="19">
        <v>34121</v>
      </c>
      <c r="B211" s="13" t="s">
        <v>0</v>
      </c>
      <c r="C211" s="14" t="s">
        <v>1</v>
      </c>
      <c r="D211" s="13" t="s">
        <v>31</v>
      </c>
      <c r="E211" s="13" t="s">
        <v>8</v>
      </c>
      <c r="F211" s="15">
        <v>2141780</v>
      </c>
      <c r="G211" s="15">
        <v>1558366</v>
      </c>
      <c r="H211" s="16">
        <v>72.8</v>
      </c>
      <c r="I211" s="15">
        <v>1492643</v>
      </c>
      <c r="J211" s="16">
        <v>69.7</v>
      </c>
      <c r="K211" s="15">
        <v>65723</v>
      </c>
      <c r="L211" s="16">
        <v>4.2</v>
      </c>
      <c r="M211" s="26">
        <f t="shared" si="3"/>
        <v>0.30308294969604721</v>
      </c>
      <c r="N211" s="25"/>
      <c r="O211" s="25"/>
    </row>
    <row r="212" spans="1:15">
      <c r="A212" s="19">
        <v>34151</v>
      </c>
      <c r="B212" s="13" t="s">
        <v>0</v>
      </c>
      <c r="C212" s="14" t="s">
        <v>1</v>
      </c>
      <c r="D212" s="13" t="s">
        <v>31</v>
      </c>
      <c r="E212" s="13" t="s">
        <v>9</v>
      </c>
      <c r="F212" s="15">
        <v>2143108</v>
      </c>
      <c r="G212" s="15">
        <v>1561311</v>
      </c>
      <c r="H212" s="16">
        <v>72.900000000000006</v>
      </c>
      <c r="I212" s="15">
        <v>1496146</v>
      </c>
      <c r="J212" s="16">
        <v>69.8</v>
      </c>
      <c r="K212" s="15">
        <v>65165</v>
      </c>
      <c r="L212" s="16">
        <v>4.2</v>
      </c>
      <c r="M212" s="26">
        <f t="shared" si="3"/>
        <v>0.30188025988424289</v>
      </c>
      <c r="N212" s="25"/>
      <c r="O212" s="25"/>
    </row>
    <row r="213" spans="1:15">
      <c r="A213" s="19">
        <v>34182</v>
      </c>
      <c r="B213" s="13" t="s">
        <v>0</v>
      </c>
      <c r="C213" s="14" t="s">
        <v>1</v>
      </c>
      <c r="D213" s="13" t="s">
        <v>31</v>
      </c>
      <c r="E213" s="13" t="s">
        <v>10</v>
      </c>
      <c r="F213" s="15">
        <v>2144436</v>
      </c>
      <c r="G213" s="15">
        <v>1563031</v>
      </c>
      <c r="H213" s="16">
        <v>72.900000000000006</v>
      </c>
      <c r="I213" s="15">
        <v>1498853</v>
      </c>
      <c r="J213" s="16">
        <v>69.900000000000006</v>
      </c>
      <c r="K213" s="15">
        <v>64178</v>
      </c>
      <c r="L213" s="16">
        <v>4.0999999999999996</v>
      </c>
      <c r="M213" s="26">
        <f t="shared" si="3"/>
        <v>0.3010502528403739</v>
      </c>
      <c r="N213" s="25"/>
      <c r="O213" s="25"/>
    </row>
    <row r="214" spans="1:15">
      <c r="A214" s="19">
        <v>34213</v>
      </c>
      <c r="B214" s="13" t="s">
        <v>0</v>
      </c>
      <c r="C214" s="14" t="s">
        <v>1</v>
      </c>
      <c r="D214" s="13" t="s">
        <v>31</v>
      </c>
      <c r="E214" s="13" t="s">
        <v>11</v>
      </c>
      <c r="F214" s="15">
        <v>2146765</v>
      </c>
      <c r="G214" s="15">
        <v>1563742</v>
      </c>
      <c r="H214" s="16">
        <v>72.8</v>
      </c>
      <c r="I214" s="15">
        <v>1500766</v>
      </c>
      <c r="J214" s="16">
        <v>69.900000000000006</v>
      </c>
      <c r="K214" s="15">
        <v>62976</v>
      </c>
      <c r="L214" s="16">
        <v>4</v>
      </c>
      <c r="M214" s="26">
        <f t="shared" si="3"/>
        <v>0.3009174269191085</v>
      </c>
      <c r="N214" s="25"/>
      <c r="O214" s="25"/>
    </row>
    <row r="215" spans="1:15">
      <c r="A215" s="19">
        <v>34243</v>
      </c>
      <c r="B215" s="13" t="s">
        <v>0</v>
      </c>
      <c r="C215" s="14" t="s">
        <v>1</v>
      </c>
      <c r="D215" s="13" t="s">
        <v>31</v>
      </c>
      <c r="E215" s="13" t="s">
        <v>12</v>
      </c>
      <c r="F215" s="15">
        <v>2148093</v>
      </c>
      <c r="G215" s="15">
        <v>1563772</v>
      </c>
      <c r="H215" s="16">
        <v>72.8</v>
      </c>
      <c r="I215" s="15">
        <v>1501879</v>
      </c>
      <c r="J215" s="16">
        <v>69.900000000000006</v>
      </c>
      <c r="K215" s="15">
        <v>61893</v>
      </c>
      <c r="L215" s="16">
        <v>4</v>
      </c>
      <c r="M215" s="26">
        <f t="shared" si="3"/>
        <v>0.30083148169096963</v>
      </c>
      <c r="N215" s="25"/>
      <c r="O215" s="25"/>
    </row>
    <row r="216" spans="1:15">
      <c r="A216" s="19">
        <v>34274</v>
      </c>
      <c r="B216" s="13" t="s">
        <v>0</v>
      </c>
      <c r="C216" s="14" t="s">
        <v>1</v>
      </c>
      <c r="D216" s="13" t="s">
        <v>31</v>
      </c>
      <c r="E216" s="13" t="s">
        <v>13</v>
      </c>
      <c r="F216" s="15">
        <v>2149421</v>
      </c>
      <c r="G216" s="15">
        <v>1563624</v>
      </c>
      <c r="H216" s="16">
        <v>72.7</v>
      </c>
      <c r="I216" s="15">
        <v>1502434</v>
      </c>
      <c r="J216" s="16">
        <v>69.900000000000006</v>
      </c>
      <c r="K216" s="15">
        <v>61190</v>
      </c>
      <c r="L216" s="16">
        <v>3.9</v>
      </c>
      <c r="M216" s="26">
        <f t="shared" si="3"/>
        <v>0.30100524745966473</v>
      </c>
      <c r="N216" s="25"/>
      <c r="O216" s="25"/>
    </row>
    <row r="217" spans="1:15">
      <c r="A217" s="19">
        <v>34304</v>
      </c>
      <c r="B217" s="13" t="s">
        <v>0</v>
      </c>
      <c r="C217" s="14" t="s">
        <v>1</v>
      </c>
      <c r="D217" s="13" t="s">
        <v>31</v>
      </c>
      <c r="E217" s="13" t="s">
        <v>14</v>
      </c>
      <c r="F217" s="15">
        <v>2150749</v>
      </c>
      <c r="G217" s="15">
        <v>1563681</v>
      </c>
      <c r="H217" s="16">
        <v>72.7</v>
      </c>
      <c r="I217" s="15">
        <v>1502851</v>
      </c>
      <c r="J217" s="16">
        <v>69.900000000000006</v>
      </c>
      <c r="K217" s="15">
        <v>60830</v>
      </c>
      <c r="L217" s="16">
        <v>3.9</v>
      </c>
      <c r="M217" s="26">
        <f t="shared" si="3"/>
        <v>0.30124296233544684</v>
      </c>
      <c r="N217" s="25"/>
      <c r="O217" s="25"/>
    </row>
    <row r="218" spans="1:15">
      <c r="A218" s="19">
        <v>34335</v>
      </c>
      <c r="B218" s="13" t="s">
        <v>0</v>
      </c>
      <c r="C218" s="14" t="s">
        <v>1</v>
      </c>
      <c r="D218" s="13" t="s">
        <v>32</v>
      </c>
      <c r="E218" s="13" t="s">
        <v>3</v>
      </c>
      <c r="F218" s="15">
        <v>2152077</v>
      </c>
      <c r="G218" s="15">
        <v>1564177</v>
      </c>
      <c r="H218" s="16">
        <v>72.7</v>
      </c>
      <c r="I218" s="15">
        <v>1503584</v>
      </c>
      <c r="J218" s="16">
        <v>69.900000000000006</v>
      </c>
      <c r="K218" s="15">
        <v>60593</v>
      </c>
      <c r="L218" s="16">
        <v>3.9</v>
      </c>
      <c r="M218" s="26">
        <f t="shared" si="3"/>
        <v>0.30133354893900172</v>
      </c>
      <c r="N218" s="25"/>
      <c r="O218" s="25"/>
    </row>
    <row r="219" spans="1:15">
      <c r="A219" s="19">
        <v>34366</v>
      </c>
      <c r="B219" s="13" t="s">
        <v>0</v>
      </c>
      <c r="C219" s="14" t="s">
        <v>1</v>
      </c>
      <c r="D219" s="13" t="s">
        <v>32</v>
      </c>
      <c r="E219" s="13" t="s">
        <v>4</v>
      </c>
      <c r="F219" s="15">
        <v>2152405</v>
      </c>
      <c r="G219" s="15">
        <v>1565121</v>
      </c>
      <c r="H219" s="16">
        <v>72.7</v>
      </c>
      <c r="I219" s="15">
        <v>1505132</v>
      </c>
      <c r="J219" s="16">
        <v>69.900000000000006</v>
      </c>
      <c r="K219" s="15">
        <v>59989</v>
      </c>
      <c r="L219" s="16">
        <v>3.8</v>
      </c>
      <c r="M219" s="26">
        <f t="shared" si="3"/>
        <v>0.30072082159259061</v>
      </c>
      <c r="N219" s="25"/>
      <c r="O219" s="25"/>
    </row>
    <row r="220" spans="1:15">
      <c r="A220" s="19">
        <v>34394</v>
      </c>
      <c r="B220" s="13" t="s">
        <v>0</v>
      </c>
      <c r="C220" s="14" t="s">
        <v>1</v>
      </c>
      <c r="D220" s="13" t="s">
        <v>32</v>
      </c>
      <c r="E220" s="13" t="s">
        <v>5</v>
      </c>
      <c r="F220" s="15">
        <v>2153733</v>
      </c>
      <c r="G220" s="15">
        <v>1566457</v>
      </c>
      <c r="H220" s="16">
        <v>72.7</v>
      </c>
      <c r="I220" s="15">
        <v>1507639</v>
      </c>
      <c r="J220" s="16">
        <v>70</v>
      </c>
      <c r="K220" s="15">
        <v>58818</v>
      </c>
      <c r="L220" s="16">
        <v>3.8</v>
      </c>
      <c r="M220" s="26">
        <f t="shared" si="3"/>
        <v>0.29998797436822483</v>
      </c>
      <c r="N220" s="25"/>
      <c r="O220" s="25"/>
    </row>
    <row r="221" spans="1:15">
      <c r="A221" s="19">
        <v>34425</v>
      </c>
      <c r="B221" s="13" t="s">
        <v>0</v>
      </c>
      <c r="C221" s="14" t="s">
        <v>1</v>
      </c>
      <c r="D221" s="13" t="s">
        <v>32</v>
      </c>
      <c r="E221" s="13" t="s">
        <v>6</v>
      </c>
      <c r="F221" s="15">
        <v>2155061</v>
      </c>
      <c r="G221" s="15">
        <v>1568426</v>
      </c>
      <c r="H221" s="16">
        <v>72.8</v>
      </c>
      <c r="I221" s="15">
        <v>1510972</v>
      </c>
      <c r="J221" s="16">
        <v>70.099999999999994</v>
      </c>
      <c r="K221" s="15">
        <v>57454</v>
      </c>
      <c r="L221" s="16">
        <v>3.7</v>
      </c>
      <c r="M221" s="26">
        <f t="shared" si="3"/>
        <v>0.29887274652550438</v>
      </c>
      <c r="N221" s="25"/>
      <c r="O221" s="25"/>
    </row>
    <row r="222" spans="1:15">
      <c r="A222" s="19">
        <v>34455</v>
      </c>
      <c r="B222" s="13" t="s">
        <v>0</v>
      </c>
      <c r="C222" s="14" t="s">
        <v>1</v>
      </c>
      <c r="D222" s="13" t="s">
        <v>32</v>
      </c>
      <c r="E222" s="13" t="s">
        <v>7</v>
      </c>
      <c r="F222" s="15">
        <v>2156389</v>
      </c>
      <c r="G222" s="15">
        <v>1570896</v>
      </c>
      <c r="H222" s="16">
        <v>72.8</v>
      </c>
      <c r="I222" s="15">
        <v>1514652</v>
      </c>
      <c r="J222" s="16">
        <v>70.2</v>
      </c>
      <c r="K222" s="15">
        <v>56244</v>
      </c>
      <c r="L222" s="16">
        <v>3.6</v>
      </c>
      <c r="M222" s="26">
        <f t="shared" si="3"/>
        <v>0.29759797513342906</v>
      </c>
      <c r="N222" s="25"/>
      <c r="O222" s="25"/>
    </row>
    <row r="223" spans="1:15">
      <c r="A223" s="19">
        <v>34486</v>
      </c>
      <c r="B223" s="13" t="s">
        <v>0</v>
      </c>
      <c r="C223" s="14" t="s">
        <v>1</v>
      </c>
      <c r="D223" s="13" t="s">
        <v>32</v>
      </c>
      <c r="E223" s="13" t="s">
        <v>8</v>
      </c>
      <c r="F223" s="15">
        <v>2157717</v>
      </c>
      <c r="G223" s="15">
        <v>1573626</v>
      </c>
      <c r="H223" s="16">
        <v>72.900000000000006</v>
      </c>
      <c r="I223" s="15">
        <v>1518164</v>
      </c>
      <c r="J223" s="16">
        <v>70.400000000000006</v>
      </c>
      <c r="K223" s="15">
        <v>55462</v>
      </c>
      <c r="L223" s="16">
        <v>3.5</v>
      </c>
      <c r="M223" s="26">
        <f t="shared" si="3"/>
        <v>0.29640263296808617</v>
      </c>
      <c r="N223" s="25"/>
      <c r="O223" s="25"/>
    </row>
    <row r="224" spans="1:15">
      <c r="A224" s="19">
        <v>34516</v>
      </c>
      <c r="B224" s="13" t="s">
        <v>0</v>
      </c>
      <c r="C224" s="14" t="s">
        <v>1</v>
      </c>
      <c r="D224" s="13" t="s">
        <v>32</v>
      </c>
      <c r="E224" s="13" t="s">
        <v>9</v>
      </c>
      <c r="F224" s="15">
        <v>2159046</v>
      </c>
      <c r="G224" s="15">
        <v>1576478</v>
      </c>
      <c r="H224" s="16">
        <v>73</v>
      </c>
      <c r="I224" s="15">
        <v>1521224</v>
      </c>
      <c r="J224" s="16">
        <v>70.5</v>
      </c>
      <c r="K224" s="15">
        <v>55254</v>
      </c>
      <c r="L224" s="16">
        <v>3.5</v>
      </c>
      <c r="M224" s="26">
        <f t="shared" si="3"/>
        <v>0.29541843944038249</v>
      </c>
      <c r="N224" s="25"/>
      <c r="O224" s="25"/>
    </row>
    <row r="225" spans="1:15">
      <c r="A225" s="19">
        <v>34547</v>
      </c>
      <c r="B225" s="13" t="s">
        <v>0</v>
      </c>
      <c r="C225" s="14" t="s">
        <v>1</v>
      </c>
      <c r="D225" s="13" t="s">
        <v>32</v>
      </c>
      <c r="E225" s="13" t="s">
        <v>10</v>
      </c>
      <c r="F225" s="15">
        <v>2160374</v>
      </c>
      <c r="G225" s="15">
        <v>1579098</v>
      </c>
      <c r="H225" s="16">
        <v>73.099999999999994</v>
      </c>
      <c r="I225" s="15">
        <v>1523596</v>
      </c>
      <c r="J225" s="16">
        <v>70.5</v>
      </c>
      <c r="K225" s="15">
        <v>55502</v>
      </c>
      <c r="L225" s="16">
        <v>3.5</v>
      </c>
      <c r="M225" s="26">
        <f t="shared" si="3"/>
        <v>0.29475359359073938</v>
      </c>
      <c r="N225" s="25"/>
      <c r="O225" s="25"/>
    </row>
    <row r="226" spans="1:15">
      <c r="A226" s="19">
        <v>34578</v>
      </c>
      <c r="B226" s="13" t="s">
        <v>0</v>
      </c>
      <c r="C226" s="14" t="s">
        <v>1</v>
      </c>
      <c r="D226" s="13" t="s">
        <v>32</v>
      </c>
      <c r="E226" s="13" t="s">
        <v>11</v>
      </c>
      <c r="F226" s="15">
        <v>2162702</v>
      </c>
      <c r="G226" s="15">
        <v>1581340</v>
      </c>
      <c r="H226" s="16">
        <v>73.099999999999994</v>
      </c>
      <c r="I226" s="15">
        <v>1525512</v>
      </c>
      <c r="J226" s="16">
        <v>70.5</v>
      </c>
      <c r="K226" s="15">
        <v>55828</v>
      </c>
      <c r="L226" s="16">
        <v>3.5</v>
      </c>
      <c r="M226" s="26">
        <f t="shared" si="3"/>
        <v>0.29462681405020202</v>
      </c>
      <c r="N226" s="25"/>
      <c r="O226" s="25"/>
    </row>
    <row r="227" spans="1:15">
      <c r="A227" s="19">
        <v>34608</v>
      </c>
      <c r="B227" s="13" t="s">
        <v>0</v>
      </c>
      <c r="C227" s="14" t="s">
        <v>1</v>
      </c>
      <c r="D227" s="13" t="s">
        <v>32</v>
      </c>
      <c r="E227" s="13" t="s">
        <v>12</v>
      </c>
      <c r="F227" s="15">
        <v>2165030</v>
      </c>
      <c r="G227" s="15">
        <v>1583464</v>
      </c>
      <c r="H227" s="16">
        <v>73.099999999999994</v>
      </c>
      <c r="I227" s="15">
        <v>1527672</v>
      </c>
      <c r="J227" s="16">
        <v>70.599999999999994</v>
      </c>
      <c r="K227" s="15">
        <v>55792</v>
      </c>
      <c r="L227" s="16">
        <v>3.5</v>
      </c>
      <c r="M227" s="26">
        <f t="shared" si="3"/>
        <v>0.2943876066382452</v>
      </c>
      <c r="N227" s="25"/>
      <c r="O227" s="25"/>
    </row>
    <row r="228" spans="1:15">
      <c r="A228" s="19">
        <v>34639</v>
      </c>
      <c r="B228" s="13" t="s">
        <v>0</v>
      </c>
      <c r="C228" s="14" t="s">
        <v>1</v>
      </c>
      <c r="D228" s="13" t="s">
        <v>32</v>
      </c>
      <c r="E228" s="13" t="s">
        <v>13</v>
      </c>
      <c r="F228" s="15">
        <v>2166358</v>
      </c>
      <c r="G228" s="15">
        <v>1585745</v>
      </c>
      <c r="H228" s="16">
        <v>73.2</v>
      </c>
      <c r="I228" s="15">
        <v>1530435</v>
      </c>
      <c r="J228" s="16">
        <v>70.599999999999994</v>
      </c>
      <c r="K228" s="15">
        <v>55310</v>
      </c>
      <c r="L228" s="16">
        <v>3.5</v>
      </c>
      <c r="M228" s="26">
        <f t="shared" si="3"/>
        <v>0.29354474191246321</v>
      </c>
      <c r="N228" s="25"/>
      <c r="O228" s="25"/>
    </row>
    <row r="229" spans="1:15">
      <c r="A229" s="19">
        <v>34669</v>
      </c>
      <c r="B229" s="13" t="s">
        <v>0</v>
      </c>
      <c r="C229" s="14" t="s">
        <v>1</v>
      </c>
      <c r="D229" s="13" t="s">
        <v>32</v>
      </c>
      <c r="E229" s="13" t="s">
        <v>14</v>
      </c>
      <c r="F229" s="15">
        <v>2167686</v>
      </c>
      <c r="G229" s="15">
        <v>1587657</v>
      </c>
      <c r="H229" s="16">
        <v>73.2</v>
      </c>
      <c r="I229" s="15">
        <v>1532951</v>
      </c>
      <c r="J229" s="16">
        <v>70.7</v>
      </c>
      <c r="K229" s="15">
        <v>54706</v>
      </c>
      <c r="L229" s="16">
        <v>3.4</v>
      </c>
      <c r="M229" s="26">
        <f t="shared" si="3"/>
        <v>0.29281685631590554</v>
      </c>
      <c r="N229" s="25"/>
      <c r="O229" s="25"/>
    </row>
    <row r="230" spans="1:15">
      <c r="A230" s="19">
        <v>34700</v>
      </c>
      <c r="B230" s="13" t="s">
        <v>0</v>
      </c>
      <c r="C230" s="14" t="s">
        <v>1</v>
      </c>
      <c r="D230" s="13" t="s">
        <v>33</v>
      </c>
      <c r="E230" s="13" t="s">
        <v>3</v>
      </c>
      <c r="F230" s="15">
        <v>2169014</v>
      </c>
      <c r="G230" s="15">
        <v>1588463</v>
      </c>
      <c r="H230" s="16">
        <v>73.2</v>
      </c>
      <c r="I230" s="15">
        <v>1534077</v>
      </c>
      <c r="J230" s="16">
        <v>70.7</v>
      </c>
      <c r="K230" s="15">
        <v>54386</v>
      </c>
      <c r="L230" s="16">
        <v>3.4</v>
      </c>
      <c r="M230" s="26">
        <f t="shared" si="3"/>
        <v>0.29273070621028724</v>
      </c>
      <c r="N230" s="25"/>
      <c r="O230" s="25"/>
    </row>
    <row r="231" spans="1:15">
      <c r="A231" s="19">
        <v>34731</v>
      </c>
      <c r="B231" s="13" t="s">
        <v>0</v>
      </c>
      <c r="C231" s="14" t="s">
        <v>1</v>
      </c>
      <c r="D231" s="13" t="s">
        <v>33</v>
      </c>
      <c r="E231" s="13" t="s">
        <v>4</v>
      </c>
      <c r="F231" s="15">
        <v>2170342</v>
      </c>
      <c r="G231" s="15">
        <v>1587952</v>
      </c>
      <c r="H231" s="16">
        <v>73.2</v>
      </c>
      <c r="I231" s="15">
        <v>1533419</v>
      </c>
      <c r="J231" s="16">
        <v>70.7</v>
      </c>
      <c r="K231" s="15">
        <v>54533</v>
      </c>
      <c r="L231" s="16">
        <v>3.4</v>
      </c>
      <c r="M231" s="26">
        <f t="shared" si="3"/>
        <v>0.29346665179957815</v>
      </c>
      <c r="N231" s="25"/>
      <c r="O231" s="25"/>
    </row>
    <row r="232" spans="1:15">
      <c r="A232" s="19">
        <v>34759</v>
      </c>
      <c r="B232" s="13" t="s">
        <v>0</v>
      </c>
      <c r="C232" s="14" t="s">
        <v>1</v>
      </c>
      <c r="D232" s="13" t="s">
        <v>33</v>
      </c>
      <c r="E232" s="13" t="s">
        <v>5</v>
      </c>
      <c r="F232" s="15">
        <v>2172670</v>
      </c>
      <c r="G232" s="15">
        <v>1586353</v>
      </c>
      <c r="H232" s="16">
        <v>73</v>
      </c>
      <c r="I232" s="15">
        <v>1531286</v>
      </c>
      <c r="J232" s="16">
        <v>70.5</v>
      </c>
      <c r="K232" s="15">
        <v>55067</v>
      </c>
      <c r="L232" s="16">
        <v>3.5</v>
      </c>
      <c r="M232" s="26">
        <f t="shared" si="3"/>
        <v>0.29520543846971697</v>
      </c>
      <c r="N232" s="25"/>
      <c r="O232" s="25"/>
    </row>
    <row r="233" spans="1:15">
      <c r="A233" s="19">
        <v>34790</v>
      </c>
      <c r="B233" s="13" t="s">
        <v>0</v>
      </c>
      <c r="C233" s="14" t="s">
        <v>1</v>
      </c>
      <c r="D233" s="13" t="s">
        <v>33</v>
      </c>
      <c r="E233" s="13" t="s">
        <v>6</v>
      </c>
      <c r="F233" s="15">
        <v>2173998</v>
      </c>
      <c r="G233" s="15">
        <v>1584228</v>
      </c>
      <c r="H233" s="16">
        <v>72.900000000000006</v>
      </c>
      <c r="I233" s="15">
        <v>1528502</v>
      </c>
      <c r="J233" s="16">
        <v>70.3</v>
      </c>
      <c r="K233" s="15">
        <v>55726</v>
      </c>
      <c r="L233" s="16">
        <v>3.5</v>
      </c>
      <c r="M233" s="26">
        <f t="shared" si="3"/>
        <v>0.29691655650097193</v>
      </c>
      <c r="N233" s="25"/>
      <c r="O233" s="25"/>
    </row>
    <row r="234" spans="1:15">
      <c r="A234" s="19">
        <v>34820</v>
      </c>
      <c r="B234" s="13" t="s">
        <v>0</v>
      </c>
      <c r="C234" s="14" t="s">
        <v>1</v>
      </c>
      <c r="D234" s="13" t="s">
        <v>33</v>
      </c>
      <c r="E234" s="13" t="s">
        <v>7</v>
      </c>
      <c r="F234" s="15">
        <v>2175327</v>
      </c>
      <c r="G234" s="15">
        <v>1582669</v>
      </c>
      <c r="H234" s="16">
        <v>72.8</v>
      </c>
      <c r="I234" s="15">
        <v>1526390</v>
      </c>
      <c r="J234" s="16">
        <v>70.2</v>
      </c>
      <c r="K234" s="15">
        <v>56279</v>
      </c>
      <c r="L234" s="16">
        <v>3.6</v>
      </c>
      <c r="M234" s="26">
        <f t="shared" si="3"/>
        <v>0.29831698866423301</v>
      </c>
      <c r="N234" s="25"/>
      <c r="O234" s="25"/>
    </row>
    <row r="235" spans="1:15">
      <c r="A235" s="19">
        <v>34851</v>
      </c>
      <c r="B235" s="13" t="s">
        <v>0</v>
      </c>
      <c r="C235" s="14" t="s">
        <v>1</v>
      </c>
      <c r="D235" s="13" t="s">
        <v>33</v>
      </c>
      <c r="E235" s="13" t="s">
        <v>8</v>
      </c>
      <c r="F235" s="15">
        <v>2176655</v>
      </c>
      <c r="G235" s="15">
        <v>1582538</v>
      </c>
      <c r="H235" s="16">
        <v>72.7</v>
      </c>
      <c r="I235" s="15">
        <v>1525978</v>
      </c>
      <c r="J235" s="16">
        <v>70.099999999999994</v>
      </c>
      <c r="K235" s="15">
        <v>56560</v>
      </c>
      <c r="L235" s="16">
        <v>3.6</v>
      </c>
      <c r="M235" s="26">
        <f t="shared" si="3"/>
        <v>0.29893437407398049</v>
      </c>
      <c r="N235" s="25"/>
      <c r="O235" s="25"/>
    </row>
    <row r="236" spans="1:15">
      <c r="A236" s="19">
        <v>34881</v>
      </c>
      <c r="B236" s="13" t="s">
        <v>0</v>
      </c>
      <c r="C236" s="14" t="s">
        <v>1</v>
      </c>
      <c r="D236" s="13" t="s">
        <v>33</v>
      </c>
      <c r="E236" s="13" t="s">
        <v>9</v>
      </c>
      <c r="F236" s="15">
        <v>2178983</v>
      </c>
      <c r="G236" s="15">
        <v>1584065</v>
      </c>
      <c r="H236" s="16">
        <v>72.7</v>
      </c>
      <c r="I236" s="15">
        <v>1527537</v>
      </c>
      <c r="J236" s="16">
        <v>70.099999999999994</v>
      </c>
      <c r="K236" s="15">
        <v>56528</v>
      </c>
      <c r="L236" s="16">
        <v>3.6</v>
      </c>
      <c r="M236" s="26">
        <f t="shared" si="3"/>
        <v>0.2989679130126302</v>
      </c>
      <c r="N236" s="25"/>
      <c r="O236" s="25"/>
    </row>
    <row r="237" spans="1:15">
      <c r="A237" s="19">
        <v>34912</v>
      </c>
      <c r="B237" s="13" t="s">
        <v>0</v>
      </c>
      <c r="C237" s="14" t="s">
        <v>1</v>
      </c>
      <c r="D237" s="13" t="s">
        <v>33</v>
      </c>
      <c r="E237" s="13" t="s">
        <v>10</v>
      </c>
      <c r="F237" s="15">
        <v>2180311</v>
      </c>
      <c r="G237" s="15">
        <v>1587065</v>
      </c>
      <c r="H237" s="16">
        <v>72.8</v>
      </c>
      <c r="I237" s="15">
        <v>1530812</v>
      </c>
      <c r="J237" s="16">
        <v>70.2</v>
      </c>
      <c r="K237" s="15">
        <v>56253</v>
      </c>
      <c r="L237" s="16">
        <v>3.5</v>
      </c>
      <c r="M237" s="26">
        <f t="shared" si="3"/>
        <v>0.29789282354673258</v>
      </c>
      <c r="N237" s="25"/>
      <c r="O237" s="25"/>
    </row>
    <row r="238" spans="1:15">
      <c r="A238" s="19">
        <v>34943</v>
      </c>
      <c r="B238" s="13" t="s">
        <v>0</v>
      </c>
      <c r="C238" s="14" t="s">
        <v>1</v>
      </c>
      <c r="D238" s="13" t="s">
        <v>33</v>
      </c>
      <c r="E238" s="13" t="s">
        <v>11</v>
      </c>
      <c r="F238" s="15">
        <v>2181639</v>
      </c>
      <c r="G238" s="15">
        <v>1590698</v>
      </c>
      <c r="H238" s="16">
        <v>72.900000000000006</v>
      </c>
      <c r="I238" s="15">
        <v>1534723</v>
      </c>
      <c r="J238" s="16">
        <v>70.3</v>
      </c>
      <c r="K238" s="15">
        <v>55975</v>
      </c>
      <c r="L238" s="16">
        <v>3.5</v>
      </c>
      <c r="M238" s="26">
        <f t="shared" si="3"/>
        <v>0.29652751898916363</v>
      </c>
      <c r="N238" s="25"/>
      <c r="O238" s="25"/>
    </row>
    <row r="239" spans="1:15">
      <c r="A239" s="19">
        <v>34973</v>
      </c>
      <c r="B239" s="13" t="s">
        <v>0</v>
      </c>
      <c r="C239" s="14" t="s">
        <v>1</v>
      </c>
      <c r="D239" s="13" t="s">
        <v>33</v>
      </c>
      <c r="E239" s="13" t="s">
        <v>12</v>
      </c>
      <c r="F239" s="15">
        <v>2182967</v>
      </c>
      <c r="G239" s="15">
        <v>1594064</v>
      </c>
      <c r="H239" s="16">
        <v>73</v>
      </c>
      <c r="I239" s="15">
        <v>1538084</v>
      </c>
      <c r="J239" s="16">
        <v>70.5</v>
      </c>
      <c r="K239" s="15">
        <v>55980</v>
      </c>
      <c r="L239" s="16">
        <v>3.5</v>
      </c>
      <c r="M239" s="26">
        <f t="shared" si="3"/>
        <v>0.29541582625848217</v>
      </c>
      <c r="N239" s="25"/>
      <c r="O239" s="25"/>
    </row>
    <row r="240" spans="1:15">
      <c r="A240" s="19">
        <v>35004</v>
      </c>
      <c r="B240" s="13" t="s">
        <v>0</v>
      </c>
      <c r="C240" s="14" t="s">
        <v>1</v>
      </c>
      <c r="D240" s="13" t="s">
        <v>33</v>
      </c>
      <c r="E240" s="13" t="s">
        <v>13</v>
      </c>
      <c r="F240" s="15">
        <v>2184295</v>
      </c>
      <c r="G240" s="15">
        <v>1596772</v>
      </c>
      <c r="H240" s="16">
        <v>73.099999999999994</v>
      </c>
      <c r="I240" s="15">
        <v>1540509</v>
      </c>
      <c r="J240" s="16">
        <v>70.5</v>
      </c>
      <c r="K240" s="15">
        <v>56263</v>
      </c>
      <c r="L240" s="16">
        <v>3.5</v>
      </c>
      <c r="M240" s="26">
        <f t="shared" si="3"/>
        <v>0.29473399884173157</v>
      </c>
      <c r="N240" s="25"/>
      <c r="O240" s="25"/>
    </row>
    <row r="241" spans="1:15">
      <c r="A241" s="19">
        <v>35034</v>
      </c>
      <c r="B241" s="13" t="s">
        <v>0</v>
      </c>
      <c r="C241" s="14" t="s">
        <v>1</v>
      </c>
      <c r="D241" s="13" t="s">
        <v>33</v>
      </c>
      <c r="E241" s="13" t="s">
        <v>14</v>
      </c>
      <c r="F241" s="15">
        <v>2185623</v>
      </c>
      <c r="G241" s="15">
        <v>1599219</v>
      </c>
      <c r="H241" s="16">
        <v>73.2</v>
      </c>
      <c r="I241" s="15">
        <v>1542460</v>
      </c>
      <c r="J241" s="16">
        <v>70.599999999999994</v>
      </c>
      <c r="K241" s="15">
        <v>56759</v>
      </c>
      <c r="L241" s="16">
        <v>3.5</v>
      </c>
      <c r="M241" s="26">
        <f t="shared" si="3"/>
        <v>0.29426987179399194</v>
      </c>
      <c r="N241" s="25"/>
      <c r="O241" s="25"/>
    </row>
    <row r="242" spans="1:15">
      <c r="A242" s="19">
        <v>35065</v>
      </c>
      <c r="B242" s="13" t="s">
        <v>0</v>
      </c>
      <c r="C242" s="14" t="s">
        <v>1</v>
      </c>
      <c r="D242" s="13" t="s">
        <v>34</v>
      </c>
      <c r="E242" s="13" t="s">
        <v>3</v>
      </c>
      <c r="F242" s="15">
        <v>2185951</v>
      </c>
      <c r="G242" s="15">
        <v>1601659</v>
      </c>
      <c r="H242" s="16">
        <v>73.3</v>
      </c>
      <c r="I242" s="15">
        <v>1544314</v>
      </c>
      <c r="J242" s="16">
        <v>70.599999999999994</v>
      </c>
      <c r="K242" s="15">
        <v>57345</v>
      </c>
      <c r="L242" s="16">
        <v>3.6</v>
      </c>
      <c r="M242" s="26">
        <f t="shared" si="3"/>
        <v>0.29352762253133763</v>
      </c>
      <c r="N242" s="25"/>
      <c r="O242" s="25"/>
    </row>
    <row r="243" spans="1:15">
      <c r="A243" s="19">
        <v>35096</v>
      </c>
      <c r="B243" s="13" t="s">
        <v>0</v>
      </c>
      <c r="C243" s="14" t="s">
        <v>1</v>
      </c>
      <c r="D243" s="13" t="s">
        <v>34</v>
      </c>
      <c r="E243" s="13" t="s">
        <v>4</v>
      </c>
      <c r="F243" s="15">
        <v>2186279</v>
      </c>
      <c r="G243" s="15">
        <v>1604016</v>
      </c>
      <c r="H243" s="16">
        <v>73.400000000000006</v>
      </c>
      <c r="I243" s="15">
        <v>1546037</v>
      </c>
      <c r="J243" s="16">
        <v>70.7</v>
      </c>
      <c r="K243" s="15">
        <v>57979</v>
      </c>
      <c r="L243" s="16">
        <v>3.6</v>
      </c>
      <c r="M243" s="26">
        <f t="shared" si="3"/>
        <v>0.29284551514239493</v>
      </c>
      <c r="N243" s="25"/>
      <c r="O243" s="25"/>
    </row>
    <row r="244" spans="1:15">
      <c r="A244" s="19">
        <v>35125</v>
      </c>
      <c r="B244" s="13" t="s">
        <v>0</v>
      </c>
      <c r="C244" s="14" t="s">
        <v>1</v>
      </c>
      <c r="D244" s="13" t="s">
        <v>34</v>
      </c>
      <c r="E244" s="13" t="s">
        <v>5</v>
      </c>
      <c r="F244" s="15">
        <v>2187608</v>
      </c>
      <c r="G244" s="15">
        <v>1606389</v>
      </c>
      <c r="H244" s="16">
        <v>73.400000000000006</v>
      </c>
      <c r="I244" s="15">
        <v>1547827</v>
      </c>
      <c r="J244" s="16">
        <v>70.8</v>
      </c>
      <c r="K244" s="15">
        <v>58562</v>
      </c>
      <c r="L244" s="16">
        <v>3.6</v>
      </c>
      <c r="M244" s="26">
        <f t="shared" si="3"/>
        <v>0.29245687527198655</v>
      </c>
      <c r="N244" s="25"/>
      <c r="O244" s="25"/>
    </row>
    <row r="245" spans="1:15">
      <c r="A245" s="19">
        <v>35156</v>
      </c>
      <c r="B245" s="13" t="s">
        <v>0</v>
      </c>
      <c r="C245" s="14" t="s">
        <v>1</v>
      </c>
      <c r="D245" s="13" t="s">
        <v>34</v>
      </c>
      <c r="E245" s="13" t="s">
        <v>6</v>
      </c>
      <c r="F245" s="15">
        <v>2188936</v>
      </c>
      <c r="G245" s="15">
        <v>1608503</v>
      </c>
      <c r="H245" s="16">
        <v>73.5</v>
      </c>
      <c r="I245" s="15">
        <v>1549644</v>
      </c>
      <c r="J245" s="16">
        <v>70.8</v>
      </c>
      <c r="K245" s="15">
        <v>58859</v>
      </c>
      <c r="L245" s="16">
        <v>3.7</v>
      </c>
      <c r="M245" s="26">
        <f t="shared" si="3"/>
        <v>0.29205604914899291</v>
      </c>
      <c r="N245" s="25"/>
      <c r="O245" s="25"/>
    </row>
    <row r="246" spans="1:15">
      <c r="A246" s="19">
        <v>35186</v>
      </c>
      <c r="B246" s="13" t="s">
        <v>0</v>
      </c>
      <c r="C246" s="14" t="s">
        <v>1</v>
      </c>
      <c r="D246" s="13" t="s">
        <v>34</v>
      </c>
      <c r="E246" s="13" t="s">
        <v>7</v>
      </c>
      <c r="F246" s="15">
        <v>2190264</v>
      </c>
      <c r="G246" s="15">
        <v>1610113</v>
      </c>
      <c r="H246" s="16">
        <v>73.5</v>
      </c>
      <c r="I246" s="15">
        <v>1551362</v>
      </c>
      <c r="J246" s="16">
        <v>70.8</v>
      </c>
      <c r="K246" s="15">
        <v>58751</v>
      </c>
      <c r="L246" s="16">
        <v>3.6</v>
      </c>
      <c r="M246" s="26">
        <f t="shared" si="3"/>
        <v>0.29170090911415247</v>
      </c>
      <c r="N246" s="25"/>
      <c r="O246" s="25"/>
    </row>
    <row r="247" spans="1:15">
      <c r="A247" s="19">
        <v>35217</v>
      </c>
      <c r="B247" s="13" t="s">
        <v>0</v>
      </c>
      <c r="C247" s="14" t="s">
        <v>1</v>
      </c>
      <c r="D247" s="13" t="s">
        <v>34</v>
      </c>
      <c r="E247" s="13" t="s">
        <v>8</v>
      </c>
      <c r="F247" s="15">
        <v>2191592</v>
      </c>
      <c r="G247" s="15">
        <v>1611398</v>
      </c>
      <c r="H247" s="16">
        <v>73.5</v>
      </c>
      <c r="I247" s="15">
        <v>1553039</v>
      </c>
      <c r="J247" s="16">
        <v>70.900000000000006</v>
      </c>
      <c r="K247" s="15">
        <v>58359</v>
      </c>
      <c r="L247" s="16">
        <v>3.6</v>
      </c>
      <c r="M247" s="26">
        <f t="shared" si="3"/>
        <v>0.29136490733676706</v>
      </c>
      <c r="N247" s="25"/>
      <c r="O247" s="25"/>
    </row>
    <row r="248" spans="1:15">
      <c r="A248" s="19">
        <v>35247</v>
      </c>
      <c r="B248" s="13" t="s">
        <v>0</v>
      </c>
      <c r="C248" s="14" t="s">
        <v>1</v>
      </c>
      <c r="D248" s="13" t="s">
        <v>34</v>
      </c>
      <c r="E248" s="13" t="s">
        <v>9</v>
      </c>
      <c r="F248" s="15">
        <v>2192920</v>
      </c>
      <c r="G248" s="15">
        <v>1612535</v>
      </c>
      <c r="H248" s="16">
        <v>73.5</v>
      </c>
      <c r="I248" s="15">
        <v>1554638</v>
      </c>
      <c r="J248" s="16">
        <v>70.900000000000006</v>
      </c>
      <c r="K248" s="15">
        <v>57897</v>
      </c>
      <c r="L248" s="16">
        <v>3.6</v>
      </c>
      <c r="M248" s="26">
        <f t="shared" si="3"/>
        <v>0.29106488152782589</v>
      </c>
      <c r="N248" s="25"/>
      <c r="O248" s="25"/>
    </row>
    <row r="249" spans="1:15">
      <c r="A249" s="19">
        <v>35278</v>
      </c>
      <c r="B249" s="13" t="s">
        <v>0</v>
      </c>
      <c r="C249" s="14" t="s">
        <v>1</v>
      </c>
      <c r="D249" s="13" t="s">
        <v>34</v>
      </c>
      <c r="E249" s="13" t="s">
        <v>10</v>
      </c>
      <c r="F249" s="15">
        <v>2194248</v>
      </c>
      <c r="G249" s="15">
        <v>1613494</v>
      </c>
      <c r="H249" s="16">
        <v>73.5</v>
      </c>
      <c r="I249" s="15">
        <v>1555973</v>
      </c>
      <c r="J249" s="16">
        <v>70.900000000000006</v>
      </c>
      <c r="K249" s="15">
        <v>57521</v>
      </c>
      <c r="L249" s="16">
        <v>3.6</v>
      </c>
      <c r="M249" s="26">
        <f t="shared" si="3"/>
        <v>0.29088553344927282</v>
      </c>
      <c r="N249" s="25"/>
      <c r="O249" s="25"/>
    </row>
    <row r="250" spans="1:15">
      <c r="A250" s="19">
        <v>35309</v>
      </c>
      <c r="B250" s="13" t="s">
        <v>0</v>
      </c>
      <c r="C250" s="14" t="s">
        <v>1</v>
      </c>
      <c r="D250" s="13" t="s">
        <v>34</v>
      </c>
      <c r="E250" s="13" t="s">
        <v>11</v>
      </c>
      <c r="F250" s="15">
        <v>2195576</v>
      </c>
      <c r="G250" s="15">
        <v>1613953</v>
      </c>
      <c r="H250" s="16">
        <v>73.5</v>
      </c>
      <c r="I250" s="15">
        <v>1556656</v>
      </c>
      <c r="J250" s="16">
        <v>70.900000000000006</v>
      </c>
      <c r="K250" s="15">
        <v>57297</v>
      </c>
      <c r="L250" s="16">
        <v>3.6</v>
      </c>
      <c r="M250" s="26">
        <f t="shared" si="3"/>
        <v>0.29100336312657815</v>
      </c>
      <c r="N250" s="25"/>
      <c r="O250" s="25"/>
    </row>
    <row r="251" spans="1:15">
      <c r="A251" s="19">
        <v>35339</v>
      </c>
      <c r="B251" s="13" t="s">
        <v>0</v>
      </c>
      <c r="C251" s="14" t="s">
        <v>1</v>
      </c>
      <c r="D251" s="13" t="s">
        <v>34</v>
      </c>
      <c r="E251" s="13" t="s">
        <v>12</v>
      </c>
      <c r="F251" s="15">
        <v>2196904</v>
      </c>
      <c r="G251" s="15">
        <v>1613564</v>
      </c>
      <c r="H251" s="16">
        <v>73.400000000000006</v>
      </c>
      <c r="I251" s="15">
        <v>1556330</v>
      </c>
      <c r="J251" s="16">
        <v>70.8</v>
      </c>
      <c r="K251" s="15">
        <v>57234</v>
      </c>
      <c r="L251" s="16">
        <v>3.5</v>
      </c>
      <c r="M251" s="26">
        <f t="shared" si="3"/>
        <v>0.29158033305051106</v>
      </c>
      <c r="N251" s="25"/>
      <c r="O251" s="25"/>
    </row>
    <row r="252" spans="1:15">
      <c r="A252" s="19">
        <v>35370</v>
      </c>
      <c r="B252" s="13" t="s">
        <v>0</v>
      </c>
      <c r="C252" s="14" t="s">
        <v>1</v>
      </c>
      <c r="D252" s="13" t="s">
        <v>34</v>
      </c>
      <c r="E252" s="13" t="s">
        <v>13</v>
      </c>
      <c r="F252" s="15">
        <v>2198232</v>
      </c>
      <c r="G252" s="15">
        <v>1612025</v>
      </c>
      <c r="H252" s="16">
        <v>73.3</v>
      </c>
      <c r="I252" s="15">
        <v>1554813</v>
      </c>
      <c r="J252" s="16">
        <v>70.7</v>
      </c>
      <c r="K252" s="15">
        <v>57212</v>
      </c>
      <c r="L252" s="16">
        <v>3.5</v>
      </c>
      <c r="M252" s="26">
        <f t="shared" si="3"/>
        <v>0.29269840489993776</v>
      </c>
      <c r="N252" s="25"/>
      <c r="O252" s="25"/>
    </row>
    <row r="253" spans="1:15">
      <c r="A253" s="19">
        <v>35400</v>
      </c>
      <c r="B253" s="13" t="s">
        <v>0</v>
      </c>
      <c r="C253" s="14" t="s">
        <v>1</v>
      </c>
      <c r="D253" s="13" t="s">
        <v>34</v>
      </c>
      <c r="E253" s="13" t="s">
        <v>14</v>
      </c>
      <c r="F253" s="15">
        <v>2198560</v>
      </c>
      <c r="G253" s="15">
        <v>1609602</v>
      </c>
      <c r="H253" s="16">
        <v>73.2</v>
      </c>
      <c r="I253" s="15">
        <v>1552659</v>
      </c>
      <c r="J253" s="16">
        <v>70.599999999999994</v>
      </c>
      <c r="K253" s="15">
        <v>56943</v>
      </c>
      <c r="L253" s="16">
        <v>3.5</v>
      </c>
      <c r="M253" s="26">
        <f t="shared" si="3"/>
        <v>0.29378365839458553</v>
      </c>
      <c r="N253" s="25"/>
      <c r="O253" s="25"/>
    </row>
    <row r="254" spans="1:15">
      <c r="A254" s="19">
        <v>35431</v>
      </c>
      <c r="B254" s="13" t="s">
        <v>0</v>
      </c>
      <c r="C254" s="14" t="s">
        <v>1</v>
      </c>
      <c r="D254" s="13" t="s">
        <v>35</v>
      </c>
      <c r="E254" s="13" t="s">
        <v>3</v>
      </c>
      <c r="F254" s="15">
        <v>2199889</v>
      </c>
      <c r="G254" s="15">
        <v>1607063</v>
      </c>
      <c r="H254" s="16">
        <v>73.099999999999994</v>
      </c>
      <c r="I254" s="15">
        <v>1550766</v>
      </c>
      <c r="J254" s="16">
        <v>70.5</v>
      </c>
      <c r="K254" s="15">
        <v>56297</v>
      </c>
      <c r="L254" s="16">
        <v>3.5</v>
      </c>
      <c r="M254" s="26">
        <f t="shared" si="3"/>
        <v>0.29507079675383624</v>
      </c>
      <c r="N254" s="25"/>
      <c r="O254" s="25"/>
    </row>
    <row r="255" spans="1:15">
      <c r="A255" s="19">
        <v>35462</v>
      </c>
      <c r="B255" s="13" t="s">
        <v>0</v>
      </c>
      <c r="C255" s="14" t="s">
        <v>1</v>
      </c>
      <c r="D255" s="13" t="s">
        <v>35</v>
      </c>
      <c r="E255" s="13" t="s">
        <v>4</v>
      </c>
      <c r="F255" s="15">
        <v>2200217</v>
      </c>
      <c r="G255" s="15">
        <v>1605070</v>
      </c>
      <c r="H255" s="16">
        <v>73</v>
      </c>
      <c r="I255" s="15">
        <v>1549862</v>
      </c>
      <c r="J255" s="16">
        <v>70.400000000000006</v>
      </c>
      <c r="K255" s="15">
        <v>55208</v>
      </c>
      <c r="L255" s="16">
        <v>3.4</v>
      </c>
      <c r="M255" s="26">
        <f t="shared" si="3"/>
        <v>0.29558675348840591</v>
      </c>
      <c r="N255" s="25"/>
      <c r="O255" s="25"/>
    </row>
    <row r="256" spans="1:15">
      <c r="A256" s="19">
        <v>35490</v>
      </c>
      <c r="B256" s="13" t="s">
        <v>0</v>
      </c>
      <c r="C256" s="14" t="s">
        <v>1</v>
      </c>
      <c r="D256" s="13" t="s">
        <v>35</v>
      </c>
      <c r="E256" s="13" t="s">
        <v>5</v>
      </c>
      <c r="F256" s="15">
        <v>2200545</v>
      </c>
      <c r="G256" s="15">
        <v>1603710</v>
      </c>
      <c r="H256" s="16">
        <v>72.900000000000006</v>
      </c>
      <c r="I256" s="15">
        <v>1550005</v>
      </c>
      <c r="J256" s="16">
        <v>70.400000000000006</v>
      </c>
      <c r="K256" s="15">
        <v>53705</v>
      </c>
      <c r="L256" s="16">
        <v>3.3</v>
      </c>
      <c r="M256" s="26">
        <f t="shared" si="3"/>
        <v>0.29562676518771486</v>
      </c>
      <c r="N256" s="25"/>
      <c r="O256" s="25"/>
    </row>
    <row r="257" spans="1:15">
      <c r="A257" s="19">
        <v>35521</v>
      </c>
      <c r="B257" s="13" t="s">
        <v>0</v>
      </c>
      <c r="C257" s="14" t="s">
        <v>1</v>
      </c>
      <c r="D257" s="13" t="s">
        <v>35</v>
      </c>
      <c r="E257" s="13" t="s">
        <v>6</v>
      </c>
      <c r="F257" s="15">
        <v>2200873</v>
      </c>
      <c r="G257" s="15">
        <v>1602941</v>
      </c>
      <c r="H257" s="16">
        <v>72.8</v>
      </c>
      <c r="I257" s="15">
        <v>1550783</v>
      </c>
      <c r="J257" s="16">
        <v>70.5</v>
      </c>
      <c r="K257" s="15">
        <v>52158</v>
      </c>
      <c r="L257" s="16">
        <v>3.3</v>
      </c>
      <c r="M257" s="26">
        <f t="shared" si="3"/>
        <v>0.29537824308808369</v>
      </c>
      <c r="N257" s="25"/>
      <c r="O257" s="25"/>
    </row>
    <row r="258" spans="1:15">
      <c r="A258" s="19">
        <v>35551</v>
      </c>
      <c r="B258" s="13" t="s">
        <v>0</v>
      </c>
      <c r="C258" s="14" t="s">
        <v>1</v>
      </c>
      <c r="D258" s="13" t="s">
        <v>35</v>
      </c>
      <c r="E258" s="13" t="s">
        <v>7</v>
      </c>
      <c r="F258" s="15">
        <v>2202201</v>
      </c>
      <c r="G258" s="15">
        <v>1602425</v>
      </c>
      <c r="H258" s="16">
        <v>72.8</v>
      </c>
      <c r="I258" s="15">
        <v>1551600</v>
      </c>
      <c r="J258" s="16">
        <v>70.5</v>
      </c>
      <c r="K258" s="15">
        <v>50825</v>
      </c>
      <c r="L258" s="16">
        <v>3.2</v>
      </c>
      <c r="M258" s="26">
        <f t="shared" ref="M258:M321" si="4">(F258-I258)/F258</f>
        <v>0.29543216082455687</v>
      </c>
      <c r="N258" s="25"/>
      <c r="O258" s="25"/>
    </row>
    <row r="259" spans="1:15">
      <c r="A259" s="19">
        <v>35582</v>
      </c>
      <c r="B259" s="13" t="s">
        <v>0</v>
      </c>
      <c r="C259" s="14" t="s">
        <v>1</v>
      </c>
      <c r="D259" s="13" t="s">
        <v>35</v>
      </c>
      <c r="E259" s="13" t="s">
        <v>8</v>
      </c>
      <c r="F259" s="15">
        <v>2202529</v>
      </c>
      <c r="G259" s="15">
        <v>1601582</v>
      </c>
      <c r="H259" s="16">
        <v>72.7</v>
      </c>
      <c r="I259" s="15">
        <v>1551829</v>
      </c>
      <c r="J259" s="16">
        <v>70.5</v>
      </c>
      <c r="K259" s="15">
        <v>49753</v>
      </c>
      <c r="L259" s="16">
        <v>3.1</v>
      </c>
      <c r="M259" s="26">
        <f t="shared" si="4"/>
        <v>0.29543311348000412</v>
      </c>
      <c r="N259" s="25"/>
      <c r="O259" s="25"/>
    </row>
    <row r="260" spans="1:15">
      <c r="A260" s="19">
        <v>35612</v>
      </c>
      <c r="B260" s="13" t="s">
        <v>0</v>
      </c>
      <c r="C260" s="14" t="s">
        <v>1</v>
      </c>
      <c r="D260" s="13" t="s">
        <v>35</v>
      </c>
      <c r="E260" s="13" t="s">
        <v>9</v>
      </c>
      <c r="F260" s="15">
        <v>2203857</v>
      </c>
      <c r="G260" s="15">
        <v>1600300</v>
      </c>
      <c r="H260" s="16">
        <v>72.599999999999994</v>
      </c>
      <c r="I260" s="15">
        <v>1551327</v>
      </c>
      <c r="J260" s="16">
        <v>70.400000000000006</v>
      </c>
      <c r="K260" s="15">
        <v>48973</v>
      </c>
      <c r="L260" s="16">
        <v>3.1</v>
      </c>
      <c r="M260" s="26">
        <f t="shared" si="4"/>
        <v>0.29608545382027962</v>
      </c>
      <c r="N260" s="25"/>
      <c r="O260" s="25"/>
    </row>
    <row r="261" spans="1:15">
      <c r="A261" s="19">
        <v>35643</v>
      </c>
      <c r="B261" s="13" t="s">
        <v>0</v>
      </c>
      <c r="C261" s="14" t="s">
        <v>1</v>
      </c>
      <c r="D261" s="13" t="s">
        <v>35</v>
      </c>
      <c r="E261" s="13" t="s">
        <v>10</v>
      </c>
      <c r="F261" s="15">
        <v>2205185</v>
      </c>
      <c r="G261" s="15">
        <v>1598794</v>
      </c>
      <c r="H261" s="16">
        <v>72.5</v>
      </c>
      <c r="I261" s="15">
        <v>1550351</v>
      </c>
      <c r="J261" s="16">
        <v>70.3</v>
      </c>
      <c r="K261" s="15">
        <v>48443</v>
      </c>
      <c r="L261" s="16">
        <v>3</v>
      </c>
      <c r="M261" s="26">
        <f t="shared" si="4"/>
        <v>0.29695195641182032</v>
      </c>
      <c r="N261" s="25"/>
      <c r="O261" s="25"/>
    </row>
    <row r="262" spans="1:15">
      <c r="A262" s="19">
        <v>35674</v>
      </c>
      <c r="B262" s="13" t="s">
        <v>0</v>
      </c>
      <c r="C262" s="14" t="s">
        <v>1</v>
      </c>
      <c r="D262" s="13" t="s">
        <v>35</v>
      </c>
      <c r="E262" s="13" t="s">
        <v>11</v>
      </c>
      <c r="F262" s="15">
        <v>2206513</v>
      </c>
      <c r="G262" s="15">
        <v>1597489</v>
      </c>
      <c r="H262" s="16">
        <v>72.400000000000006</v>
      </c>
      <c r="I262" s="15">
        <v>1549576</v>
      </c>
      <c r="J262" s="16">
        <v>70.2</v>
      </c>
      <c r="K262" s="15">
        <v>47913</v>
      </c>
      <c r="L262" s="16">
        <v>3</v>
      </c>
      <c r="M262" s="26">
        <f t="shared" si="4"/>
        <v>0.29772632202937394</v>
      </c>
      <c r="N262" s="25"/>
      <c r="O262" s="25"/>
    </row>
    <row r="263" spans="1:15">
      <c r="A263" s="19">
        <v>35704</v>
      </c>
      <c r="B263" s="13" t="s">
        <v>0</v>
      </c>
      <c r="C263" s="14" t="s">
        <v>1</v>
      </c>
      <c r="D263" s="13" t="s">
        <v>35</v>
      </c>
      <c r="E263" s="13" t="s">
        <v>12</v>
      </c>
      <c r="F263" s="15">
        <v>2206841</v>
      </c>
      <c r="G263" s="15">
        <v>1596569</v>
      </c>
      <c r="H263" s="16">
        <v>72.3</v>
      </c>
      <c r="I263" s="15">
        <v>1549321</v>
      </c>
      <c r="J263" s="16">
        <v>70.2</v>
      </c>
      <c r="K263" s="15">
        <v>47248</v>
      </c>
      <c r="L263" s="16">
        <v>3</v>
      </c>
      <c r="M263" s="26">
        <f t="shared" si="4"/>
        <v>0.29794624986575835</v>
      </c>
      <c r="N263" s="25"/>
      <c r="O263" s="25"/>
    </row>
    <row r="264" spans="1:15">
      <c r="A264" s="19">
        <v>35735</v>
      </c>
      <c r="B264" s="13" t="s">
        <v>0</v>
      </c>
      <c r="C264" s="14" t="s">
        <v>1</v>
      </c>
      <c r="D264" s="13" t="s">
        <v>35</v>
      </c>
      <c r="E264" s="13" t="s">
        <v>13</v>
      </c>
      <c r="F264" s="15">
        <v>2208170</v>
      </c>
      <c r="G264" s="15">
        <v>1595848</v>
      </c>
      <c r="H264" s="16">
        <v>72.3</v>
      </c>
      <c r="I264" s="15">
        <v>1549353</v>
      </c>
      <c r="J264" s="16">
        <v>70.2</v>
      </c>
      <c r="K264" s="15">
        <v>46495</v>
      </c>
      <c r="L264" s="16">
        <v>2.9</v>
      </c>
      <c r="M264" s="26">
        <f t="shared" si="4"/>
        <v>0.29835429337415142</v>
      </c>
      <c r="N264" s="25"/>
      <c r="O264" s="25"/>
    </row>
    <row r="265" spans="1:15">
      <c r="A265" s="19">
        <v>35765</v>
      </c>
      <c r="B265" s="13" t="s">
        <v>0</v>
      </c>
      <c r="C265" s="14" t="s">
        <v>1</v>
      </c>
      <c r="D265" s="13" t="s">
        <v>35</v>
      </c>
      <c r="E265" s="13" t="s">
        <v>14</v>
      </c>
      <c r="F265" s="15">
        <v>2208498</v>
      </c>
      <c r="G265" s="15">
        <v>1595164</v>
      </c>
      <c r="H265" s="16">
        <v>72.2</v>
      </c>
      <c r="I265" s="15">
        <v>1549410</v>
      </c>
      <c r="J265" s="16">
        <v>70.2</v>
      </c>
      <c r="K265" s="15">
        <v>45754</v>
      </c>
      <c r="L265" s="16">
        <v>2.9</v>
      </c>
      <c r="M265" s="26">
        <f t="shared" si="4"/>
        <v>0.2984326904529685</v>
      </c>
      <c r="N265" s="25"/>
      <c r="O265" s="25"/>
    </row>
    <row r="266" spans="1:15">
      <c r="A266" s="19">
        <v>35796</v>
      </c>
      <c r="B266" s="13" t="s">
        <v>0</v>
      </c>
      <c r="C266" s="14" t="s">
        <v>1</v>
      </c>
      <c r="D266" s="13" t="s">
        <v>36</v>
      </c>
      <c r="E266" s="13" t="s">
        <v>3</v>
      </c>
      <c r="F266" s="15">
        <v>2209826</v>
      </c>
      <c r="G266" s="15">
        <v>1594477</v>
      </c>
      <c r="H266" s="16">
        <v>72.2</v>
      </c>
      <c r="I266" s="15">
        <v>1549330</v>
      </c>
      <c r="J266" s="16">
        <v>70.099999999999994</v>
      </c>
      <c r="K266" s="15">
        <v>45147</v>
      </c>
      <c r="L266" s="16">
        <v>2.8</v>
      </c>
      <c r="M266" s="26">
        <f t="shared" si="4"/>
        <v>0.29889050088106484</v>
      </c>
      <c r="N266" s="25"/>
      <c r="O266" s="25"/>
    </row>
    <row r="267" spans="1:15">
      <c r="A267" s="19">
        <v>35827</v>
      </c>
      <c r="B267" s="13" t="s">
        <v>0</v>
      </c>
      <c r="C267" s="14" t="s">
        <v>1</v>
      </c>
      <c r="D267" s="13" t="s">
        <v>36</v>
      </c>
      <c r="E267" s="13" t="s">
        <v>4</v>
      </c>
      <c r="F267" s="15">
        <v>2210154</v>
      </c>
      <c r="G267" s="15">
        <v>1593924</v>
      </c>
      <c r="H267" s="16">
        <v>72.099999999999994</v>
      </c>
      <c r="I267" s="15">
        <v>1549132</v>
      </c>
      <c r="J267" s="16">
        <v>70.099999999999994</v>
      </c>
      <c r="K267" s="15">
        <v>44792</v>
      </c>
      <c r="L267" s="16">
        <v>2.8</v>
      </c>
      <c r="M267" s="26">
        <f t="shared" si="4"/>
        <v>0.29908413621856217</v>
      </c>
      <c r="N267" s="25"/>
      <c r="O267" s="25"/>
    </row>
    <row r="268" spans="1:15">
      <c r="A268" s="19">
        <v>35855</v>
      </c>
      <c r="B268" s="13" t="s">
        <v>0</v>
      </c>
      <c r="C268" s="14" t="s">
        <v>1</v>
      </c>
      <c r="D268" s="13" t="s">
        <v>36</v>
      </c>
      <c r="E268" s="13" t="s">
        <v>5</v>
      </c>
      <c r="F268" s="15">
        <v>2210482</v>
      </c>
      <c r="G268" s="15">
        <v>1593416</v>
      </c>
      <c r="H268" s="16">
        <v>72.099999999999994</v>
      </c>
      <c r="I268" s="15">
        <v>1548675</v>
      </c>
      <c r="J268" s="16">
        <v>70.099999999999994</v>
      </c>
      <c r="K268" s="15">
        <v>44741</v>
      </c>
      <c r="L268" s="16">
        <v>2.8</v>
      </c>
      <c r="M268" s="26">
        <f t="shared" si="4"/>
        <v>0.29939488310694229</v>
      </c>
      <c r="N268" s="25"/>
      <c r="O268" s="25"/>
    </row>
    <row r="269" spans="1:15">
      <c r="A269" s="19">
        <v>35886</v>
      </c>
      <c r="B269" s="13" t="s">
        <v>0</v>
      </c>
      <c r="C269" s="14" t="s">
        <v>1</v>
      </c>
      <c r="D269" s="13" t="s">
        <v>36</v>
      </c>
      <c r="E269" s="13" t="s">
        <v>6</v>
      </c>
      <c r="F269" s="15">
        <v>2210810</v>
      </c>
      <c r="G269" s="15">
        <v>1593101</v>
      </c>
      <c r="H269" s="16">
        <v>72.099999999999994</v>
      </c>
      <c r="I269" s="15">
        <v>1548264</v>
      </c>
      <c r="J269" s="16">
        <v>70</v>
      </c>
      <c r="K269" s="15">
        <v>44837</v>
      </c>
      <c r="L269" s="16">
        <v>2.8</v>
      </c>
      <c r="M269" s="26">
        <f t="shared" si="4"/>
        <v>0.2996847309357204</v>
      </c>
      <c r="N269" s="25"/>
      <c r="O269" s="25"/>
    </row>
    <row r="270" spans="1:15">
      <c r="A270" s="19">
        <v>35916</v>
      </c>
      <c r="B270" s="13" t="s">
        <v>0</v>
      </c>
      <c r="C270" s="14" t="s">
        <v>1</v>
      </c>
      <c r="D270" s="13" t="s">
        <v>36</v>
      </c>
      <c r="E270" s="13" t="s">
        <v>7</v>
      </c>
      <c r="F270" s="15">
        <v>2212138</v>
      </c>
      <c r="G270" s="15">
        <v>1593131</v>
      </c>
      <c r="H270" s="16">
        <v>72</v>
      </c>
      <c r="I270" s="15">
        <v>1548111</v>
      </c>
      <c r="J270" s="16">
        <v>70</v>
      </c>
      <c r="K270" s="15">
        <v>45020</v>
      </c>
      <c r="L270" s="16">
        <v>2.8</v>
      </c>
      <c r="M270" s="26">
        <f t="shared" si="4"/>
        <v>0.30017431100591374</v>
      </c>
      <c r="N270" s="25"/>
      <c r="O270" s="25"/>
    </row>
    <row r="271" spans="1:15">
      <c r="A271" s="19">
        <v>35947</v>
      </c>
      <c r="B271" s="13" t="s">
        <v>0</v>
      </c>
      <c r="C271" s="14" t="s">
        <v>1</v>
      </c>
      <c r="D271" s="13" t="s">
        <v>36</v>
      </c>
      <c r="E271" s="13" t="s">
        <v>8</v>
      </c>
      <c r="F271" s="15">
        <v>2212466</v>
      </c>
      <c r="G271" s="15">
        <v>1593434</v>
      </c>
      <c r="H271" s="16">
        <v>72</v>
      </c>
      <c r="I271" s="15">
        <v>1548176</v>
      </c>
      <c r="J271" s="16">
        <v>70</v>
      </c>
      <c r="K271" s="15">
        <v>45258</v>
      </c>
      <c r="L271" s="16">
        <v>2.8</v>
      </c>
      <c r="M271" s="26">
        <f t="shared" si="4"/>
        <v>0.30024868178765235</v>
      </c>
      <c r="N271" s="25"/>
      <c r="O271" s="25"/>
    </row>
    <row r="272" spans="1:15">
      <c r="A272" s="19">
        <v>35977</v>
      </c>
      <c r="B272" s="13" t="s">
        <v>0</v>
      </c>
      <c r="C272" s="14" t="s">
        <v>1</v>
      </c>
      <c r="D272" s="13" t="s">
        <v>36</v>
      </c>
      <c r="E272" s="13" t="s">
        <v>9</v>
      </c>
      <c r="F272" s="15">
        <v>2213794</v>
      </c>
      <c r="G272" s="15">
        <v>1593919</v>
      </c>
      <c r="H272" s="16">
        <v>72</v>
      </c>
      <c r="I272" s="15">
        <v>1548456</v>
      </c>
      <c r="J272" s="16">
        <v>69.900000000000006</v>
      </c>
      <c r="K272" s="15">
        <v>45463</v>
      </c>
      <c r="L272" s="16">
        <v>2.9</v>
      </c>
      <c r="M272" s="26">
        <f t="shared" si="4"/>
        <v>0.30054196551259965</v>
      </c>
      <c r="N272" s="25"/>
      <c r="O272" s="25"/>
    </row>
    <row r="273" spans="1:15">
      <c r="A273" s="19">
        <v>36008</v>
      </c>
      <c r="B273" s="13" t="s">
        <v>0</v>
      </c>
      <c r="C273" s="14" t="s">
        <v>1</v>
      </c>
      <c r="D273" s="13" t="s">
        <v>36</v>
      </c>
      <c r="E273" s="13" t="s">
        <v>10</v>
      </c>
      <c r="F273" s="15">
        <v>2214122</v>
      </c>
      <c r="G273" s="15">
        <v>1594464</v>
      </c>
      <c r="H273" s="16">
        <v>72</v>
      </c>
      <c r="I273" s="15">
        <v>1548812</v>
      </c>
      <c r="J273" s="16">
        <v>70</v>
      </c>
      <c r="K273" s="15">
        <v>45652</v>
      </c>
      <c r="L273" s="16">
        <v>2.9</v>
      </c>
      <c r="M273" s="26">
        <f t="shared" si="4"/>
        <v>0.30048479713403325</v>
      </c>
      <c r="N273" s="25"/>
      <c r="O273" s="25"/>
    </row>
    <row r="274" spans="1:15">
      <c r="A274" s="19">
        <v>36039</v>
      </c>
      <c r="B274" s="13" t="s">
        <v>0</v>
      </c>
      <c r="C274" s="14" t="s">
        <v>1</v>
      </c>
      <c r="D274" s="13" t="s">
        <v>36</v>
      </c>
      <c r="E274" s="13" t="s">
        <v>11</v>
      </c>
      <c r="F274" s="15">
        <v>2215451</v>
      </c>
      <c r="G274" s="15">
        <v>1594932</v>
      </c>
      <c r="H274" s="16">
        <v>72</v>
      </c>
      <c r="I274" s="15">
        <v>1549048</v>
      </c>
      <c r="J274" s="16">
        <v>69.900000000000006</v>
      </c>
      <c r="K274" s="15">
        <v>45884</v>
      </c>
      <c r="L274" s="16">
        <v>2.9</v>
      </c>
      <c r="M274" s="26">
        <f t="shared" si="4"/>
        <v>0.30079789622970671</v>
      </c>
      <c r="N274" s="25"/>
      <c r="O274" s="25"/>
    </row>
    <row r="275" spans="1:15">
      <c r="A275" s="19">
        <v>36069</v>
      </c>
      <c r="B275" s="13" t="s">
        <v>0</v>
      </c>
      <c r="C275" s="14" t="s">
        <v>1</v>
      </c>
      <c r="D275" s="13" t="s">
        <v>36</v>
      </c>
      <c r="E275" s="13" t="s">
        <v>12</v>
      </c>
      <c r="F275" s="15">
        <v>2216779</v>
      </c>
      <c r="G275" s="15">
        <v>1595085</v>
      </c>
      <c r="H275" s="16">
        <v>72</v>
      </c>
      <c r="I275" s="15">
        <v>1549161</v>
      </c>
      <c r="J275" s="16">
        <v>69.900000000000006</v>
      </c>
      <c r="K275" s="15">
        <v>45924</v>
      </c>
      <c r="L275" s="16">
        <v>2.9</v>
      </c>
      <c r="M275" s="26">
        <f t="shared" si="4"/>
        <v>0.30116579054565207</v>
      </c>
      <c r="N275" s="25"/>
      <c r="O275" s="25"/>
    </row>
    <row r="276" spans="1:15">
      <c r="A276" s="19">
        <v>36100</v>
      </c>
      <c r="B276" s="13" t="s">
        <v>0</v>
      </c>
      <c r="C276" s="14" t="s">
        <v>1</v>
      </c>
      <c r="D276" s="13" t="s">
        <v>36</v>
      </c>
      <c r="E276" s="13" t="s">
        <v>13</v>
      </c>
      <c r="F276" s="15">
        <v>2218107</v>
      </c>
      <c r="G276" s="15">
        <v>1594968</v>
      </c>
      <c r="H276" s="16">
        <v>71.900000000000006</v>
      </c>
      <c r="I276" s="15">
        <v>1549349</v>
      </c>
      <c r="J276" s="16">
        <v>69.900000000000006</v>
      </c>
      <c r="K276" s="15">
        <v>45619</v>
      </c>
      <c r="L276" s="16">
        <v>2.9</v>
      </c>
      <c r="M276" s="26">
        <f t="shared" si="4"/>
        <v>0.30149943172263555</v>
      </c>
      <c r="N276" s="25"/>
      <c r="O276" s="25"/>
    </row>
    <row r="277" spans="1:15">
      <c r="A277" s="19">
        <v>36130</v>
      </c>
      <c r="B277" s="13" t="s">
        <v>0</v>
      </c>
      <c r="C277" s="14" t="s">
        <v>1</v>
      </c>
      <c r="D277" s="13" t="s">
        <v>36</v>
      </c>
      <c r="E277" s="13" t="s">
        <v>14</v>
      </c>
      <c r="F277" s="15">
        <v>2219435</v>
      </c>
      <c r="G277" s="15">
        <v>1594581</v>
      </c>
      <c r="H277" s="16">
        <v>71.8</v>
      </c>
      <c r="I277" s="15">
        <v>1549553</v>
      </c>
      <c r="J277" s="16">
        <v>69.8</v>
      </c>
      <c r="K277" s="15">
        <v>45028</v>
      </c>
      <c r="L277" s="16">
        <v>2.8</v>
      </c>
      <c r="M277" s="26">
        <f t="shared" si="4"/>
        <v>0.3018254645889607</v>
      </c>
      <c r="N277" s="25"/>
      <c r="O277" s="25"/>
    </row>
    <row r="278" spans="1:15">
      <c r="A278" s="19">
        <v>36161</v>
      </c>
      <c r="B278" s="13" t="s">
        <v>0</v>
      </c>
      <c r="C278" s="14" t="s">
        <v>1</v>
      </c>
      <c r="D278" s="13" t="s">
        <v>37</v>
      </c>
      <c r="E278" s="13" t="s">
        <v>3</v>
      </c>
      <c r="F278" s="15">
        <v>2219763</v>
      </c>
      <c r="G278" s="15">
        <v>1594190</v>
      </c>
      <c r="H278" s="16">
        <v>71.8</v>
      </c>
      <c r="I278" s="15">
        <v>1549965</v>
      </c>
      <c r="J278" s="16">
        <v>69.8</v>
      </c>
      <c r="K278" s="15">
        <v>44225</v>
      </c>
      <c r="L278" s="16">
        <v>2.8</v>
      </c>
      <c r="M278" s="26">
        <f t="shared" si="4"/>
        <v>0.3017430239174182</v>
      </c>
      <c r="N278" s="25"/>
      <c r="O278" s="25"/>
    </row>
    <row r="279" spans="1:15">
      <c r="A279" s="19">
        <v>36192</v>
      </c>
      <c r="B279" s="13" t="s">
        <v>0</v>
      </c>
      <c r="C279" s="14" t="s">
        <v>1</v>
      </c>
      <c r="D279" s="13" t="s">
        <v>37</v>
      </c>
      <c r="E279" s="13" t="s">
        <v>4</v>
      </c>
      <c r="F279" s="15">
        <v>2220091</v>
      </c>
      <c r="G279" s="15">
        <v>1594329</v>
      </c>
      <c r="H279" s="16">
        <v>71.8</v>
      </c>
      <c r="I279" s="15">
        <v>1550861</v>
      </c>
      <c r="J279" s="16">
        <v>69.900000000000006</v>
      </c>
      <c r="K279" s="15">
        <v>43468</v>
      </c>
      <c r="L279" s="16">
        <v>2.7</v>
      </c>
      <c r="M279" s="26">
        <f t="shared" si="4"/>
        <v>0.30144259852411454</v>
      </c>
      <c r="N279" s="25"/>
      <c r="O279" s="25"/>
    </row>
    <row r="280" spans="1:15">
      <c r="A280" s="19">
        <v>36220</v>
      </c>
      <c r="B280" s="13" t="s">
        <v>0</v>
      </c>
      <c r="C280" s="14" t="s">
        <v>1</v>
      </c>
      <c r="D280" s="13" t="s">
        <v>37</v>
      </c>
      <c r="E280" s="13" t="s">
        <v>5</v>
      </c>
      <c r="F280" s="15">
        <v>2220419</v>
      </c>
      <c r="G280" s="15">
        <v>1595270</v>
      </c>
      <c r="H280" s="16">
        <v>71.8</v>
      </c>
      <c r="I280" s="15">
        <v>1552207</v>
      </c>
      <c r="J280" s="16">
        <v>69.900000000000006</v>
      </c>
      <c r="K280" s="15">
        <v>43063</v>
      </c>
      <c r="L280" s="16">
        <v>2.7</v>
      </c>
      <c r="M280" s="26">
        <f t="shared" si="4"/>
        <v>0.30093959743633975</v>
      </c>
      <c r="N280" s="25"/>
      <c r="O280" s="25"/>
    </row>
    <row r="281" spans="1:15">
      <c r="A281" s="19">
        <v>36251</v>
      </c>
      <c r="B281" s="13" t="s">
        <v>0</v>
      </c>
      <c r="C281" s="14" t="s">
        <v>1</v>
      </c>
      <c r="D281" s="13" t="s">
        <v>37</v>
      </c>
      <c r="E281" s="13" t="s">
        <v>6</v>
      </c>
      <c r="F281" s="15">
        <v>2221747</v>
      </c>
      <c r="G281" s="15">
        <v>1596517</v>
      </c>
      <c r="H281" s="16">
        <v>71.900000000000006</v>
      </c>
      <c r="I281" s="15">
        <v>1553407</v>
      </c>
      <c r="J281" s="16">
        <v>69.900000000000006</v>
      </c>
      <c r="K281" s="15">
        <v>43110</v>
      </c>
      <c r="L281" s="16">
        <v>2.7</v>
      </c>
      <c r="M281" s="26">
        <f t="shared" si="4"/>
        <v>0.30081732978597475</v>
      </c>
      <c r="N281" s="25"/>
      <c r="O281" s="25"/>
    </row>
    <row r="282" spans="1:15">
      <c r="A282" s="19">
        <v>36281</v>
      </c>
      <c r="B282" s="13" t="s">
        <v>0</v>
      </c>
      <c r="C282" s="14" t="s">
        <v>1</v>
      </c>
      <c r="D282" s="13" t="s">
        <v>37</v>
      </c>
      <c r="E282" s="13" t="s">
        <v>7</v>
      </c>
      <c r="F282" s="15">
        <v>2223075</v>
      </c>
      <c r="G282" s="15">
        <v>1597224</v>
      </c>
      <c r="H282" s="16">
        <v>71.8</v>
      </c>
      <c r="I282" s="15">
        <v>1553772</v>
      </c>
      <c r="J282" s="16">
        <v>69.900000000000006</v>
      </c>
      <c r="K282" s="15">
        <v>43452</v>
      </c>
      <c r="L282" s="16">
        <v>2.7</v>
      </c>
      <c r="M282" s="26">
        <f t="shared" si="4"/>
        <v>0.30107081407509867</v>
      </c>
      <c r="N282" s="25"/>
      <c r="O282" s="25"/>
    </row>
    <row r="283" spans="1:15">
      <c r="A283" s="19">
        <v>36312</v>
      </c>
      <c r="B283" s="13" t="s">
        <v>0</v>
      </c>
      <c r="C283" s="14" t="s">
        <v>1</v>
      </c>
      <c r="D283" s="13" t="s">
        <v>37</v>
      </c>
      <c r="E283" s="13" t="s">
        <v>8</v>
      </c>
      <c r="F283" s="15">
        <v>2223403</v>
      </c>
      <c r="G283" s="15">
        <v>1596850</v>
      </c>
      <c r="H283" s="16">
        <v>71.8</v>
      </c>
      <c r="I283" s="15">
        <v>1553110</v>
      </c>
      <c r="J283" s="16">
        <v>69.900000000000006</v>
      </c>
      <c r="K283" s="15">
        <v>43740</v>
      </c>
      <c r="L283" s="16">
        <v>2.7</v>
      </c>
      <c r="M283" s="26">
        <f t="shared" si="4"/>
        <v>0.30147166303184803</v>
      </c>
      <c r="N283" s="25"/>
      <c r="O283" s="25"/>
    </row>
    <row r="284" spans="1:15">
      <c r="A284" s="19">
        <v>36342</v>
      </c>
      <c r="B284" s="13" t="s">
        <v>0</v>
      </c>
      <c r="C284" s="14" t="s">
        <v>1</v>
      </c>
      <c r="D284" s="13" t="s">
        <v>37</v>
      </c>
      <c r="E284" s="13" t="s">
        <v>9</v>
      </c>
      <c r="F284" s="15">
        <v>2224732</v>
      </c>
      <c r="G284" s="15">
        <v>1595320</v>
      </c>
      <c r="H284" s="16">
        <v>71.7</v>
      </c>
      <c r="I284" s="15">
        <v>1551668</v>
      </c>
      <c r="J284" s="16">
        <v>69.7</v>
      </c>
      <c r="K284" s="15">
        <v>43652</v>
      </c>
      <c r="L284" s="16">
        <v>2.7</v>
      </c>
      <c r="M284" s="26">
        <f t="shared" si="4"/>
        <v>0.3025371145827902</v>
      </c>
      <c r="N284" s="25"/>
      <c r="O284" s="25"/>
    </row>
    <row r="285" spans="1:15">
      <c r="A285" s="19">
        <v>36373</v>
      </c>
      <c r="B285" s="13" t="s">
        <v>0</v>
      </c>
      <c r="C285" s="14" t="s">
        <v>1</v>
      </c>
      <c r="D285" s="13" t="s">
        <v>37</v>
      </c>
      <c r="E285" s="13" t="s">
        <v>10</v>
      </c>
      <c r="F285" s="15">
        <v>2226060</v>
      </c>
      <c r="G285" s="15">
        <v>1593056</v>
      </c>
      <c r="H285" s="16">
        <v>71.599999999999994</v>
      </c>
      <c r="I285" s="15">
        <v>1550060</v>
      </c>
      <c r="J285" s="16">
        <v>69.599999999999994</v>
      </c>
      <c r="K285" s="15">
        <v>42996</v>
      </c>
      <c r="L285" s="16">
        <v>2.7</v>
      </c>
      <c r="M285" s="26">
        <f t="shared" si="4"/>
        <v>0.30367555232114141</v>
      </c>
      <c r="N285" s="25"/>
      <c r="O285" s="25"/>
    </row>
    <row r="286" spans="1:15">
      <c r="A286" s="19">
        <v>36404</v>
      </c>
      <c r="B286" s="13" t="s">
        <v>0</v>
      </c>
      <c r="C286" s="14" t="s">
        <v>1</v>
      </c>
      <c r="D286" s="13" t="s">
        <v>37</v>
      </c>
      <c r="E286" s="13" t="s">
        <v>11</v>
      </c>
      <c r="F286" s="15">
        <v>2226388</v>
      </c>
      <c r="G286" s="15">
        <v>1590903</v>
      </c>
      <c r="H286" s="16">
        <v>71.5</v>
      </c>
      <c r="I286" s="15">
        <v>1548920</v>
      </c>
      <c r="J286" s="16">
        <v>69.599999999999994</v>
      </c>
      <c r="K286" s="15">
        <v>41983</v>
      </c>
      <c r="L286" s="16">
        <v>2.6</v>
      </c>
      <c r="M286" s="26">
        <f t="shared" si="4"/>
        <v>0.30429017763300914</v>
      </c>
      <c r="N286" s="25"/>
      <c r="O286" s="25"/>
    </row>
    <row r="287" spans="1:15">
      <c r="A287" s="19">
        <v>36434</v>
      </c>
      <c r="B287" s="13" t="s">
        <v>0</v>
      </c>
      <c r="C287" s="14" t="s">
        <v>1</v>
      </c>
      <c r="D287" s="13" t="s">
        <v>37</v>
      </c>
      <c r="E287" s="13" t="s">
        <v>12</v>
      </c>
      <c r="F287" s="15">
        <v>2227716</v>
      </c>
      <c r="G287" s="15">
        <v>1589927</v>
      </c>
      <c r="H287" s="16">
        <v>71.400000000000006</v>
      </c>
      <c r="I287" s="15">
        <v>1548936</v>
      </c>
      <c r="J287" s="16">
        <v>69.5</v>
      </c>
      <c r="K287" s="15">
        <v>40991</v>
      </c>
      <c r="L287" s="16">
        <v>2.6</v>
      </c>
      <c r="M287" s="26">
        <f t="shared" si="4"/>
        <v>0.30469772628108788</v>
      </c>
      <c r="N287" s="25"/>
      <c r="O287" s="25"/>
    </row>
    <row r="288" spans="1:15">
      <c r="A288" s="19">
        <v>36465</v>
      </c>
      <c r="B288" s="13" t="s">
        <v>0</v>
      </c>
      <c r="C288" s="14" t="s">
        <v>1</v>
      </c>
      <c r="D288" s="13" t="s">
        <v>37</v>
      </c>
      <c r="E288" s="13" t="s">
        <v>13</v>
      </c>
      <c r="F288" s="15">
        <v>2229044</v>
      </c>
      <c r="G288" s="15">
        <v>1590621</v>
      </c>
      <c r="H288" s="16">
        <v>71.400000000000006</v>
      </c>
      <c r="I288" s="15">
        <v>1550430</v>
      </c>
      <c r="J288" s="16">
        <v>69.599999999999994</v>
      </c>
      <c r="K288" s="15">
        <v>40191</v>
      </c>
      <c r="L288" s="16">
        <v>2.5</v>
      </c>
      <c r="M288" s="26">
        <f t="shared" si="4"/>
        <v>0.30444172479322973</v>
      </c>
      <c r="N288" s="25"/>
      <c r="O288" s="25"/>
    </row>
    <row r="289" spans="1:15">
      <c r="A289" s="19">
        <v>36495</v>
      </c>
      <c r="B289" s="13" t="s">
        <v>0</v>
      </c>
      <c r="C289" s="14" t="s">
        <v>1</v>
      </c>
      <c r="D289" s="13" t="s">
        <v>37</v>
      </c>
      <c r="E289" s="13" t="s">
        <v>14</v>
      </c>
      <c r="F289" s="15">
        <v>2229372</v>
      </c>
      <c r="G289" s="15">
        <v>1592386</v>
      </c>
      <c r="H289" s="16">
        <v>71.400000000000006</v>
      </c>
      <c r="I289" s="15">
        <v>1552614</v>
      </c>
      <c r="J289" s="16">
        <v>69.599999999999994</v>
      </c>
      <c r="K289" s="15">
        <v>39772</v>
      </c>
      <c r="L289" s="16">
        <v>2.5</v>
      </c>
      <c r="M289" s="26">
        <f t="shared" si="4"/>
        <v>0.30356441186127753</v>
      </c>
      <c r="N289" s="25"/>
      <c r="O289" s="25"/>
    </row>
    <row r="290" spans="1:15">
      <c r="A290" s="19">
        <v>36526</v>
      </c>
      <c r="B290" s="13" t="s">
        <v>0</v>
      </c>
      <c r="C290" s="14" t="s">
        <v>1</v>
      </c>
      <c r="D290" s="13" t="s">
        <v>38</v>
      </c>
      <c r="E290" s="13" t="s">
        <v>3</v>
      </c>
      <c r="F290" s="15">
        <v>2229700</v>
      </c>
      <c r="G290" s="15">
        <v>1593903</v>
      </c>
      <c r="H290" s="16">
        <v>71.5</v>
      </c>
      <c r="I290" s="15">
        <v>1554073</v>
      </c>
      <c r="J290" s="16">
        <v>69.7</v>
      </c>
      <c r="K290" s="15">
        <v>39830</v>
      </c>
      <c r="L290" s="16">
        <v>2.5</v>
      </c>
      <c r="M290" s="26">
        <f t="shared" si="4"/>
        <v>0.3030125128941113</v>
      </c>
      <c r="N290" s="25"/>
      <c r="O290" s="25"/>
    </row>
    <row r="291" spans="1:15">
      <c r="A291" s="19">
        <v>36557</v>
      </c>
      <c r="B291" s="13" t="s">
        <v>0</v>
      </c>
      <c r="C291" s="14" t="s">
        <v>1</v>
      </c>
      <c r="D291" s="13" t="s">
        <v>38</v>
      </c>
      <c r="E291" s="13" t="s">
        <v>4</v>
      </c>
      <c r="F291" s="15">
        <v>2230028</v>
      </c>
      <c r="G291" s="15">
        <v>1593990</v>
      </c>
      <c r="H291" s="16">
        <v>71.5</v>
      </c>
      <c r="I291" s="15">
        <v>1553843</v>
      </c>
      <c r="J291" s="16">
        <v>69.7</v>
      </c>
      <c r="K291" s="15">
        <v>40147</v>
      </c>
      <c r="L291" s="16">
        <v>2.5</v>
      </c>
      <c r="M291" s="26">
        <f t="shared" si="4"/>
        <v>0.30321816587056305</v>
      </c>
      <c r="N291" s="25"/>
      <c r="O291" s="25"/>
    </row>
    <row r="292" spans="1:15">
      <c r="A292" s="19">
        <v>36586</v>
      </c>
      <c r="B292" s="13" t="s">
        <v>0</v>
      </c>
      <c r="C292" s="14" t="s">
        <v>1</v>
      </c>
      <c r="D292" s="13" t="s">
        <v>38</v>
      </c>
      <c r="E292" s="13" t="s">
        <v>5</v>
      </c>
      <c r="F292" s="15">
        <v>2231356</v>
      </c>
      <c r="G292" s="15">
        <v>1592732</v>
      </c>
      <c r="H292" s="16">
        <v>71.400000000000006</v>
      </c>
      <c r="I292" s="15">
        <v>1552218</v>
      </c>
      <c r="J292" s="16">
        <v>69.599999999999994</v>
      </c>
      <c r="K292" s="15">
        <v>40514</v>
      </c>
      <c r="L292" s="16">
        <v>2.5</v>
      </c>
      <c r="M292" s="26">
        <f t="shared" si="4"/>
        <v>0.30436111494535162</v>
      </c>
      <c r="N292" s="25"/>
      <c r="O292" s="25"/>
    </row>
    <row r="293" spans="1:15">
      <c r="A293" s="19">
        <v>36617</v>
      </c>
      <c r="B293" s="13" t="s">
        <v>0</v>
      </c>
      <c r="C293" s="14" t="s">
        <v>1</v>
      </c>
      <c r="D293" s="13" t="s">
        <v>38</v>
      </c>
      <c r="E293" s="13" t="s">
        <v>6</v>
      </c>
      <c r="F293" s="15">
        <v>2230938</v>
      </c>
      <c r="G293" s="15">
        <v>1590764</v>
      </c>
      <c r="H293" s="16">
        <v>71.3</v>
      </c>
      <c r="I293" s="15">
        <v>1549882</v>
      </c>
      <c r="J293" s="16">
        <v>69.5</v>
      </c>
      <c r="K293" s="15">
        <v>40882</v>
      </c>
      <c r="L293" s="16">
        <v>2.6</v>
      </c>
      <c r="M293" s="26">
        <f t="shared" si="4"/>
        <v>0.30527786966737758</v>
      </c>
      <c r="N293" s="25"/>
      <c r="O293" s="25"/>
    </row>
    <row r="294" spans="1:15">
      <c r="A294" s="19">
        <v>36647</v>
      </c>
      <c r="B294" s="13" t="s">
        <v>0</v>
      </c>
      <c r="C294" s="14" t="s">
        <v>1</v>
      </c>
      <c r="D294" s="13" t="s">
        <v>38</v>
      </c>
      <c r="E294" s="13" t="s">
        <v>7</v>
      </c>
      <c r="F294" s="15">
        <v>2231626</v>
      </c>
      <c r="G294" s="15">
        <v>1589019</v>
      </c>
      <c r="H294" s="16">
        <v>71.2</v>
      </c>
      <c r="I294" s="15">
        <v>1547705</v>
      </c>
      <c r="J294" s="16">
        <v>69.400000000000006</v>
      </c>
      <c r="K294" s="15">
        <v>41314</v>
      </c>
      <c r="L294" s="16">
        <v>2.6</v>
      </c>
      <c r="M294" s="26">
        <f t="shared" si="4"/>
        <v>0.30646757117904166</v>
      </c>
      <c r="N294" s="25"/>
      <c r="O294" s="25"/>
    </row>
    <row r="295" spans="1:15">
      <c r="A295" s="19">
        <v>36678</v>
      </c>
      <c r="B295" s="13" t="s">
        <v>0</v>
      </c>
      <c r="C295" s="14" t="s">
        <v>1</v>
      </c>
      <c r="D295" s="13" t="s">
        <v>38</v>
      </c>
      <c r="E295" s="13" t="s">
        <v>8</v>
      </c>
      <c r="F295" s="15">
        <v>2232483</v>
      </c>
      <c r="G295" s="15">
        <v>1588514</v>
      </c>
      <c r="H295" s="16">
        <v>71.2</v>
      </c>
      <c r="I295" s="15">
        <v>1546565</v>
      </c>
      <c r="J295" s="16">
        <v>69.3</v>
      </c>
      <c r="K295" s="15">
        <v>41949</v>
      </c>
      <c r="L295" s="16">
        <v>2.6</v>
      </c>
      <c r="M295" s="26">
        <f t="shared" si="4"/>
        <v>0.30724444486251407</v>
      </c>
      <c r="N295" s="25"/>
      <c r="O295" s="25"/>
    </row>
    <row r="296" spans="1:15">
      <c r="A296" s="19">
        <v>36708</v>
      </c>
      <c r="B296" s="13" t="s">
        <v>0</v>
      </c>
      <c r="C296" s="14" t="s">
        <v>1</v>
      </c>
      <c r="D296" s="13" t="s">
        <v>38</v>
      </c>
      <c r="E296" s="13" t="s">
        <v>9</v>
      </c>
      <c r="F296" s="15">
        <v>2233194</v>
      </c>
      <c r="G296" s="15">
        <v>1589606</v>
      </c>
      <c r="H296" s="16">
        <v>71.2</v>
      </c>
      <c r="I296" s="15">
        <v>1546820</v>
      </c>
      <c r="J296" s="16">
        <v>69.3</v>
      </c>
      <c r="K296" s="15">
        <v>42786</v>
      </c>
      <c r="L296" s="16">
        <v>2.7</v>
      </c>
      <c r="M296" s="26">
        <f t="shared" si="4"/>
        <v>0.30735081681215337</v>
      </c>
      <c r="N296" s="25"/>
      <c r="O296" s="25"/>
    </row>
    <row r="297" spans="1:15">
      <c r="A297" s="19">
        <v>36739</v>
      </c>
      <c r="B297" s="13" t="s">
        <v>0</v>
      </c>
      <c r="C297" s="14" t="s">
        <v>1</v>
      </c>
      <c r="D297" s="13" t="s">
        <v>38</v>
      </c>
      <c r="E297" s="13" t="s">
        <v>10</v>
      </c>
      <c r="F297" s="15">
        <v>2234016</v>
      </c>
      <c r="G297" s="15">
        <v>1592249</v>
      </c>
      <c r="H297" s="16">
        <v>71.3</v>
      </c>
      <c r="I297" s="15">
        <v>1548545</v>
      </c>
      <c r="J297" s="16">
        <v>69.3</v>
      </c>
      <c r="K297" s="15">
        <v>43704</v>
      </c>
      <c r="L297" s="16">
        <v>2.7</v>
      </c>
      <c r="M297" s="26">
        <f t="shared" si="4"/>
        <v>0.30683352312606532</v>
      </c>
      <c r="N297" s="25"/>
      <c r="O297" s="25"/>
    </row>
    <row r="298" spans="1:15">
      <c r="A298" s="19">
        <v>36770</v>
      </c>
      <c r="B298" s="13" t="s">
        <v>0</v>
      </c>
      <c r="C298" s="14" t="s">
        <v>1</v>
      </c>
      <c r="D298" s="13" t="s">
        <v>38</v>
      </c>
      <c r="E298" s="13" t="s">
        <v>11</v>
      </c>
      <c r="F298" s="15">
        <v>2234909</v>
      </c>
      <c r="G298" s="15">
        <v>1595899</v>
      </c>
      <c r="H298" s="16">
        <v>71.400000000000006</v>
      </c>
      <c r="I298" s="15">
        <v>1551361</v>
      </c>
      <c r="J298" s="16">
        <v>69.400000000000006</v>
      </c>
      <c r="K298" s="15">
        <v>44538</v>
      </c>
      <c r="L298" s="16">
        <v>2.8</v>
      </c>
      <c r="M298" s="26">
        <f t="shared" si="4"/>
        <v>0.30585048429264905</v>
      </c>
      <c r="N298" s="25"/>
      <c r="O298" s="25"/>
    </row>
    <row r="299" spans="1:15">
      <c r="A299" s="19">
        <v>36800</v>
      </c>
      <c r="B299" s="13" t="s">
        <v>0</v>
      </c>
      <c r="C299" s="14" t="s">
        <v>1</v>
      </c>
      <c r="D299" s="13" t="s">
        <v>38</v>
      </c>
      <c r="E299" s="13" t="s">
        <v>12</v>
      </c>
      <c r="F299" s="15">
        <v>2235750</v>
      </c>
      <c r="G299" s="15">
        <v>1599621</v>
      </c>
      <c r="H299" s="16">
        <v>71.5</v>
      </c>
      <c r="I299" s="15">
        <v>1554252</v>
      </c>
      <c r="J299" s="16">
        <v>69.5</v>
      </c>
      <c r="K299" s="15">
        <v>45369</v>
      </c>
      <c r="L299" s="16">
        <v>2.8</v>
      </c>
      <c r="M299" s="26">
        <f t="shared" si="4"/>
        <v>0.30481851727608184</v>
      </c>
      <c r="N299" s="25"/>
      <c r="O299" s="25"/>
    </row>
    <row r="300" spans="1:15">
      <c r="A300" s="19">
        <v>36831</v>
      </c>
      <c r="B300" s="13" t="s">
        <v>0</v>
      </c>
      <c r="C300" s="14" t="s">
        <v>1</v>
      </c>
      <c r="D300" s="13" t="s">
        <v>38</v>
      </c>
      <c r="E300" s="13" t="s">
        <v>13</v>
      </c>
      <c r="F300" s="15">
        <v>2236321</v>
      </c>
      <c r="G300" s="15">
        <v>1602761</v>
      </c>
      <c r="H300" s="16">
        <v>71.7</v>
      </c>
      <c r="I300" s="15">
        <v>1556340</v>
      </c>
      <c r="J300" s="16">
        <v>69.599999999999994</v>
      </c>
      <c r="K300" s="15">
        <v>46421</v>
      </c>
      <c r="L300" s="16">
        <v>2.9</v>
      </c>
      <c r="M300" s="26">
        <f t="shared" si="4"/>
        <v>0.30406234167635149</v>
      </c>
      <c r="N300" s="25"/>
      <c r="O300" s="25"/>
    </row>
    <row r="301" spans="1:15">
      <c r="A301" s="19">
        <v>36861</v>
      </c>
      <c r="B301" s="13" t="s">
        <v>0</v>
      </c>
      <c r="C301" s="14" t="s">
        <v>1</v>
      </c>
      <c r="D301" s="13" t="s">
        <v>38</v>
      </c>
      <c r="E301" s="13" t="s">
        <v>14</v>
      </c>
      <c r="F301" s="15">
        <v>2236772</v>
      </c>
      <c r="G301" s="15">
        <v>1605280</v>
      </c>
      <c r="H301" s="16">
        <v>71.8</v>
      </c>
      <c r="I301" s="15">
        <v>1557642</v>
      </c>
      <c r="J301" s="16">
        <v>69.599999999999994</v>
      </c>
      <c r="K301" s="15">
        <v>47638</v>
      </c>
      <c r="L301" s="16">
        <v>3</v>
      </c>
      <c r="M301" s="26">
        <f t="shared" si="4"/>
        <v>0.30362057464953962</v>
      </c>
      <c r="N301" s="25"/>
      <c r="O301" s="25"/>
    </row>
    <row r="302" spans="1:15">
      <c r="A302" s="19">
        <v>36892</v>
      </c>
      <c r="B302" s="13" t="s">
        <v>0</v>
      </c>
      <c r="C302" s="14" t="s">
        <v>1</v>
      </c>
      <c r="D302" s="13" t="s">
        <v>39</v>
      </c>
      <c r="E302" s="13" t="s">
        <v>3</v>
      </c>
      <c r="F302" s="15">
        <v>2237196</v>
      </c>
      <c r="G302" s="15">
        <v>1607287</v>
      </c>
      <c r="H302" s="16">
        <v>71.8</v>
      </c>
      <c r="I302" s="15">
        <v>1558411</v>
      </c>
      <c r="J302" s="16">
        <v>69.7</v>
      </c>
      <c r="K302" s="15">
        <v>48876</v>
      </c>
      <c r="L302" s="16">
        <v>3</v>
      </c>
      <c r="M302" s="26">
        <f t="shared" si="4"/>
        <v>0.30340882068446395</v>
      </c>
      <c r="N302" s="25"/>
      <c r="O302" s="25"/>
    </row>
    <row r="303" spans="1:15">
      <c r="A303" s="19">
        <v>36923</v>
      </c>
      <c r="B303" s="13" t="s">
        <v>0</v>
      </c>
      <c r="C303" s="14" t="s">
        <v>1</v>
      </c>
      <c r="D303" s="13" t="s">
        <v>39</v>
      </c>
      <c r="E303" s="13" t="s">
        <v>4</v>
      </c>
      <c r="F303" s="15">
        <v>2237469</v>
      </c>
      <c r="G303" s="15">
        <v>1608759</v>
      </c>
      <c r="H303" s="16">
        <v>71.900000000000006</v>
      </c>
      <c r="I303" s="15">
        <v>1558748</v>
      </c>
      <c r="J303" s="16">
        <v>69.7</v>
      </c>
      <c r="K303" s="15">
        <v>50011</v>
      </c>
      <c r="L303" s="16">
        <v>3.1</v>
      </c>
      <c r="M303" s="26">
        <f t="shared" si="4"/>
        <v>0.30334319715714497</v>
      </c>
      <c r="N303" s="25"/>
      <c r="O303" s="25"/>
    </row>
    <row r="304" spans="1:15">
      <c r="A304" s="19">
        <v>36951</v>
      </c>
      <c r="B304" s="13" t="s">
        <v>0</v>
      </c>
      <c r="C304" s="14" t="s">
        <v>1</v>
      </c>
      <c r="D304" s="13" t="s">
        <v>39</v>
      </c>
      <c r="E304" s="13" t="s">
        <v>5</v>
      </c>
      <c r="F304" s="15">
        <v>2237792</v>
      </c>
      <c r="G304" s="15">
        <v>1609527</v>
      </c>
      <c r="H304" s="16">
        <v>71.900000000000006</v>
      </c>
      <c r="I304" s="15">
        <v>1558694</v>
      </c>
      <c r="J304" s="16">
        <v>69.7</v>
      </c>
      <c r="K304" s="15">
        <v>50833</v>
      </c>
      <c r="L304" s="16">
        <v>3.2</v>
      </c>
      <c r="M304" s="26">
        <f t="shared" si="4"/>
        <v>0.30346788262716107</v>
      </c>
      <c r="N304" s="25"/>
      <c r="O304" s="25"/>
    </row>
    <row r="305" spans="1:15">
      <c r="A305" s="19">
        <v>36982</v>
      </c>
      <c r="B305" s="13" t="s">
        <v>0</v>
      </c>
      <c r="C305" s="14" t="s">
        <v>1</v>
      </c>
      <c r="D305" s="13" t="s">
        <v>39</v>
      </c>
      <c r="E305" s="13" t="s">
        <v>6</v>
      </c>
      <c r="F305" s="15">
        <v>2238220</v>
      </c>
      <c r="G305" s="15">
        <v>1610026</v>
      </c>
      <c r="H305" s="16">
        <v>71.900000000000006</v>
      </c>
      <c r="I305" s="15">
        <v>1558753</v>
      </c>
      <c r="J305" s="16">
        <v>69.599999999999994</v>
      </c>
      <c r="K305" s="15">
        <v>51273</v>
      </c>
      <c r="L305" s="16">
        <v>3.2</v>
      </c>
      <c r="M305" s="26">
        <f t="shared" si="4"/>
        <v>0.30357471562223554</v>
      </c>
      <c r="N305" s="25"/>
      <c r="O305" s="25"/>
    </row>
    <row r="306" spans="1:15">
      <c r="A306" s="19">
        <v>37012</v>
      </c>
      <c r="B306" s="13" t="s">
        <v>0</v>
      </c>
      <c r="C306" s="14" t="s">
        <v>1</v>
      </c>
      <c r="D306" s="13" t="s">
        <v>39</v>
      </c>
      <c r="E306" s="13" t="s">
        <v>7</v>
      </c>
      <c r="F306" s="15">
        <v>2238858</v>
      </c>
      <c r="G306" s="15">
        <v>1610648</v>
      </c>
      <c r="H306" s="16">
        <v>71.900000000000006</v>
      </c>
      <c r="I306" s="15">
        <v>1559211</v>
      </c>
      <c r="J306" s="16">
        <v>69.599999999999994</v>
      </c>
      <c r="K306" s="15">
        <v>51437</v>
      </c>
      <c r="L306" s="16">
        <v>3.2</v>
      </c>
      <c r="M306" s="26">
        <f t="shared" si="4"/>
        <v>0.30356860506561828</v>
      </c>
      <c r="N306" s="25"/>
      <c r="O306" s="25"/>
    </row>
    <row r="307" spans="1:15">
      <c r="A307" s="19">
        <v>37043</v>
      </c>
      <c r="B307" s="13" t="s">
        <v>0</v>
      </c>
      <c r="C307" s="14" t="s">
        <v>1</v>
      </c>
      <c r="D307" s="13" t="s">
        <v>39</v>
      </c>
      <c r="E307" s="13" t="s">
        <v>8</v>
      </c>
      <c r="F307" s="15">
        <v>2239580</v>
      </c>
      <c r="G307" s="15">
        <v>1611094</v>
      </c>
      <c r="H307" s="16">
        <v>71.900000000000006</v>
      </c>
      <c r="I307" s="15">
        <v>1559480</v>
      </c>
      <c r="J307" s="16">
        <v>69.599999999999994</v>
      </c>
      <c r="K307" s="15">
        <v>51614</v>
      </c>
      <c r="L307" s="16">
        <v>3.2</v>
      </c>
      <c r="M307" s="26">
        <f t="shared" si="4"/>
        <v>0.30367301011796854</v>
      </c>
      <c r="N307" s="25"/>
      <c r="O307" s="25"/>
    </row>
    <row r="308" spans="1:15">
      <c r="A308" s="19">
        <v>37073</v>
      </c>
      <c r="B308" s="13" t="s">
        <v>0</v>
      </c>
      <c r="C308" s="14" t="s">
        <v>1</v>
      </c>
      <c r="D308" s="13" t="s">
        <v>39</v>
      </c>
      <c r="E308" s="13" t="s">
        <v>9</v>
      </c>
      <c r="F308" s="15">
        <v>2240220</v>
      </c>
      <c r="G308" s="15">
        <v>1611270</v>
      </c>
      <c r="H308" s="16">
        <v>71.900000000000006</v>
      </c>
      <c r="I308" s="15">
        <v>1559066</v>
      </c>
      <c r="J308" s="16">
        <v>69.599999999999994</v>
      </c>
      <c r="K308" s="15">
        <v>52204</v>
      </c>
      <c r="L308" s="16">
        <v>3.2</v>
      </c>
      <c r="M308" s="26">
        <f t="shared" si="4"/>
        <v>0.30405674442688663</v>
      </c>
      <c r="N308" s="25"/>
      <c r="O308" s="25"/>
    </row>
    <row r="309" spans="1:15">
      <c r="A309" s="19">
        <v>37104</v>
      </c>
      <c r="B309" s="13" t="s">
        <v>0</v>
      </c>
      <c r="C309" s="14" t="s">
        <v>1</v>
      </c>
      <c r="D309" s="13" t="s">
        <v>39</v>
      </c>
      <c r="E309" s="13" t="s">
        <v>10</v>
      </c>
      <c r="F309" s="15">
        <v>2241032</v>
      </c>
      <c r="G309" s="15">
        <v>1611115</v>
      </c>
      <c r="H309" s="16">
        <v>71.900000000000006</v>
      </c>
      <c r="I309" s="15">
        <v>1557650</v>
      </c>
      <c r="J309" s="16">
        <v>69.5</v>
      </c>
      <c r="K309" s="15">
        <v>53465</v>
      </c>
      <c r="L309" s="16">
        <v>3.3</v>
      </c>
      <c r="M309" s="26">
        <f t="shared" si="4"/>
        <v>0.30494075943583138</v>
      </c>
      <c r="N309" s="25"/>
      <c r="O309" s="25"/>
    </row>
    <row r="310" spans="1:15">
      <c r="A310" s="19">
        <v>37135</v>
      </c>
      <c r="B310" s="13" t="s">
        <v>0</v>
      </c>
      <c r="C310" s="14" t="s">
        <v>1</v>
      </c>
      <c r="D310" s="13" t="s">
        <v>39</v>
      </c>
      <c r="E310" s="13" t="s">
        <v>11</v>
      </c>
      <c r="F310" s="15">
        <v>2241912</v>
      </c>
      <c r="G310" s="15">
        <v>1610881</v>
      </c>
      <c r="H310" s="16">
        <v>71.900000000000006</v>
      </c>
      <c r="I310" s="15">
        <v>1555541</v>
      </c>
      <c r="J310" s="16">
        <v>69.400000000000006</v>
      </c>
      <c r="K310" s="15">
        <v>55340</v>
      </c>
      <c r="L310" s="16">
        <v>3.4</v>
      </c>
      <c r="M310" s="26">
        <f t="shared" si="4"/>
        <v>0.30615430043641323</v>
      </c>
      <c r="N310" s="25"/>
      <c r="O310" s="25"/>
    </row>
    <row r="311" spans="1:15">
      <c r="A311" s="19">
        <v>37165</v>
      </c>
      <c r="B311" s="13" t="s">
        <v>0</v>
      </c>
      <c r="C311" s="14" t="s">
        <v>1</v>
      </c>
      <c r="D311" s="13" t="s">
        <v>39</v>
      </c>
      <c r="E311" s="13" t="s">
        <v>12</v>
      </c>
      <c r="F311" s="15">
        <v>2242738</v>
      </c>
      <c r="G311" s="15">
        <v>1611068</v>
      </c>
      <c r="H311" s="16">
        <v>71.8</v>
      </c>
      <c r="I311" s="15">
        <v>1553561</v>
      </c>
      <c r="J311" s="16">
        <v>69.3</v>
      </c>
      <c r="K311" s="15">
        <v>57507</v>
      </c>
      <c r="L311" s="16">
        <v>3.6</v>
      </c>
      <c r="M311" s="26">
        <f t="shared" si="4"/>
        <v>0.30729269312777507</v>
      </c>
      <c r="N311" s="25"/>
      <c r="O311" s="25"/>
    </row>
    <row r="312" spans="1:15">
      <c r="A312" s="19">
        <v>37196</v>
      </c>
      <c r="B312" s="13" t="s">
        <v>0</v>
      </c>
      <c r="C312" s="14" t="s">
        <v>1</v>
      </c>
      <c r="D312" s="13" t="s">
        <v>39</v>
      </c>
      <c r="E312" s="13" t="s">
        <v>13</v>
      </c>
      <c r="F312" s="15">
        <v>2243111</v>
      </c>
      <c r="G312" s="15">
        <v>1611932</v>
      </c>
      <c r="H312" s="16">
        <v>71.900000000000006</v>
      </c>
      <c r="I312" s="15">
        <v>1552302</v>
      </c>
      <c r="J312" s="16">
        <v>69.2</v>
      </c>
      <c r="K312" s="15">
        <v>59630</v>
      </c>
      <c r="L312" s="16">
        <v>3.7</v>
      </c>
      <c r="M312" s="26">
        <f t="shared" si="4"/>
        <v>0.30796915533827796</v>
      </c>
      <c r="N312" s="25"/>
      <c r="O312" s="25"/>
    </row>
    <row r="313" spans="1:15">
      <c r="A313" s="19">
        <v>37226</v>
      </c>
      <c r="B313" s="13" t="s">
        <v>0</v>
      </c>
      <c r="C313" s="14" t="s">
        <v>1</v>
      </c>
      <c r="D313" s="13" t="s">
        <v>39</v>
      </c>
      <c r="E313" s="13" t="s">
        <v>14</v>
      </c>
      <c r="F313" s="15">
        <v>2243507</v>
      </c>
      <c r="G313" s="15">
        <v>1613910</v>
      </c>
      <c r="H313" s="16">
        <v>71.900000000000006</v>
      </c>
      <c r="I313" s="15">
        <v>1552463</v>
      </c>
      <c r="J313" s="16">
        <v>69.2</v>
      </c>
      <c r="K313" s="15">
        <v>61447</v>
      </c>
      <c r="L313" s="16">
        <v>3.8</v>
      </c>
      <c r="M313" s="26">
        <f t="shared" si="4"/>
        <v>0.30801954261787462</v>
      </c>
      <c r="N313" s="25"/>
      <c r="O313" s="25"/>
    </row>
    <row r="314" spans="1:15">
      <c r="A314" s="19">
        <v>37257</v>
      </c>
      <c r="B314" s="13" t="s">
        <v>0</v>
      </c>
      <c r="C314" s="14" t="s">
        <v>1</v>
      </c>
      <c r="D314" s="13" t="s">
        <v>40</v>
      </c>
      <c r="E314" s="13" t="s">
        <v>3</v>
      </c>
      <c r="F314" s="15">
        <v>2243962</v>
      </c>
      <c r="G314" s="15">
        <v>1617279</v>
      </c>
      <c r="H314" s="16">
        <v>72.099999999999994</v>
      </c>
      <c r="I314" s="15">
        <v>1554488</v>
      </c>
      <c r="J314" s="16">
        <v>69.3</v>
      </c>
      <c r="K314" s="15">
        <v>62791</v>
      </c>
      <c r="L314" s="16">
        <v>3.9</v>
      </c>
      <c r="M314" s="26">
        <f t="shared" si="4"/>
        <v>0.3072574312755742</v>
      </c>
      <c r="N314" s="25"/>
      <c r="O314" s="25"/>
    </row>
    <row r="315" spans="1:15">
      <c r="A315" s="19">
        <v>37288</v>
      </c>
      <c r="B315" s="13" t="s">
        <v>0</v>
      </c>
      <c r="C315" s="14" t="s">
        <v>1</v>
      </c>
      <c r="D315" s="13" t="s">
        <v>40</v>
      </c>
      <c r="E315" s="13" t="s">
        <v>4</v>
      </c>
      <c r="F315" s="15">
        <v>2244055</v>
      </c>
      <c r="G315" s="15">
        <v>1621675</v>
      </c>
      <c r="H315" s="16">
        <v>72.3</v>
      </c>
      <c r="I315" s="15">
        <v>1557984</v>
      </c>
      <c r="J315" s="16">
        <v>69.400000000000006</v>
      </c>
      <c r="K315" s="15">
        <v>63691</v>
      </c>
      <c r="L315" s="16">
        <v>3.9</v>
      </c>
      <c r="M315" s="26">
        <f t="shared" si="4"/>
        <v>0.30572824641107282</v>
      </c>
      <c r="N315" s="25"/>
      <c r="O315" s="25"/>
    </row>
    <row r="316" spans="1:15">
      <c r="A316" s="19">
        <v>37316</v>
      </c>
      <c r="B316" s="13" t="s">
        <v>0</v>
      </c>
      <c r="C316" s="14" t="s">
        <v>1</v>
      </c>
      <c r="D316" s="13" t="s">
        <v>40</v>
      </c>
      <c r="E316" s="13" t="s">
        <v>5</v>
      </c>
      <c r="F316" s="15">
        <v>2244254</v>
      </c>
      <c r="G316" s="15">
        <v>1626062</v>
      </c>
      <c r="H316" s="16">
        <v>72.5</v>
      </c>
      <c r="I316" s="15">
        <v>1561775</v>
      </c>
      <c r="J316" s="16">
        <v>69.599999999999994</v>
      </c>
      <c r="K316" s="15">
        <v>64287</v>
      </c>
      <c r="L316" s="16">
        <v>4</v>
      </c>
      <c r="M316" s="26">
        <f t="shared" si="4"/>
        <v>0.30410060536819805</v>
      </c>
      <c r="N316" s="25"/>
      <c r="O316" s="25"/>
    </row>
    <row r="317" spans="1:15">
      <c r="A317" s="19">
        <v>37347</v>
      </c>
      <c r="B317" s="13" t="s">
        <v>0</v>
      </c>
      <c r="C317" s="14" t="s">
        <v>1</v>
      </c>
      <c r="D317" s="13" t="s">
        <v>40</v>
      </c>
      <c r="E317" s="13" t="s">
        <v>6</v>
      </c>
      <c r="F317" s="15">
        <v>2244508</v>
      </c>
      <c r="G317" s="15">
        <v>1629632</v>
      </c>
      <c r="H317" s="16">
        <v>72.599999999999994</v>
      </c>
      <c r="I317" s="15">
        <v>1564963</v>
      </c>
      <c r="J317" s="16">
        <v>69.7</v>
      </c>
      <c r="K317" s="15">
        <v>64669</v>
      </c>
      <c r="L317" s="16">
        <v>4</v>
      </c>
      <c r="M317" s="26">
        <f t="shared" si="4"/>
        <v>0.30275900108175152</v>
      </c>
      <c r="N317" s="25"/>
      <c r="O317" s="25"/>
    </row>
    <row r="318" spans="1:15">
      <c r="A318" s="19">
        <v>37377</v>
      </c>
      <c r="B318" s="13" t="s">
        <v>0</v>
      </c>
      <c r="C318" s="14" t="s">
        <v>1</v>
      </c>
      <c r="D318" s="13" t="s">
        <v>40</v>
      </c>
      <c r="E318" s="13" t="s">
        <v>7</v>
      </c>
      <c r="F318" s="15">
        <v>2245018</v>
      </c>
      <c r="G318" s="15">
        <v>1632129</v>
      </c>
      <c r="H318" s="16">
        <v>72.7</v>
      </c>
      <c r="I318" s="15">
        <v>1567238</v>
      </c>
      <c r="J318" s="16">
        <v>69.8</v>
      </c>
      <c r="K318" s="15">
        <v>64891</v>
      </c>
      <c r="L318" s="16">
        <v>4</v>
      </c>
      <c r="M318" s="26">
        <f t="shared" si="4"/>
        <v>0.30190403818588535</v>
      </c>
      <c r="N318" s="25"/>
      <c r="O318" s="25"/>
    </row>
    <row r="319" spans="1:15">
      <c r="A319" s="19">
        <v>37408</v>
      </c>
      <c r="B319" s="13" t="s">
        <v>0</v>
      </c>
      <c r="C319" s="14" t="s">
        <v>1</v>
      </c>
      <c r="D319" s="13" t="s">
        <v>40</v>
      </c>
      <c r="E319" s="13" t="s">
        <v>8</v>
      </c>
      <c r="F319" s="15">
        <v>2245696</v>
      </c>
      <c r="G319" s="15">
        <v>1633682</v>
      </c>
      <c r="H319" s="16">
        <v>72.7</v>
      </c>
      <c r="I319" s="15">
        <v>1568717</v>
      </c>
      <c r="J319" s="16">
        <v>69.900000000000006</v>
      </c>
      <c r="K319" s="15">
        <v>64965</v>
      </c>
      <c r="L319" s="16">
        <v>4</v>
      </c>
      <c r="M319" s="26">
        <f t="shared" si="4"/>
        <v>0.30145620778591581</v>
      </c>
      <c r="N319" s="25"/>
      <c r="O319" s="25"/>
    </row>
    <row r="320" spans="1:15">
      <c r="A320" s="19">
        <v>37438</v>
      </c>
      <c r="B320" s="13" t="s">
        <v>0</v>
      </c>
      <c r="C320" s="14" t="s">
        <v>1</v>
      </c>
      <c r="D320" s="13" t="s">
        <v>40</v>
      </c>
      <c r="E320" s="13" t="s">
        <v>9</v>
      </c>
      <c r="F320" s="15">
        <v>2246337</v>
      </c>
      <c r="G320" s="15">
        <v>1634265</v>
      </c>
      <c r="H320" s="16">
        <v>72.8</v>
      </c>
      <c r="I320" s="15">
        <v>1569350</v>
      </c>
      <c r="J320" s="16">
        <v>69.900000000000006</v>
      </c>
      <c r="K320" s="15">
        <v>64915</v>
      </c>
      <c r="L320" s="16">
        <v>4</v>
      </c>
      <c r="M320" s="26">
        <f t="shared" si="4"/>
        <v>0.30137374757215857</v>
      </c>
      <c r="N320" s="25"/>
      <c r="O320" s="25"/>
    </row>
    <row r="321" spans="1:15">
      <c r="A321" s="19">
        <v>37469</v>
      </c>
      <c r="B321" s="13" t="s">
        <v>0</v>
      </c>
      <c r="C321" s="14" t="s">
        <v>1</v>
      </c>
      <c r="D321" s="13" t="s">
        <v>40</v>
      </c>
      <c r="E321" s="13" t="s">
        <v>10</v>
      </c>
      <c r="F321" s="15">
        <v>2247235</v>
      </c>
      <c r="G321" s="15">
        <v>1633924</v>
      </c>
      <c r="H321" s="16">
        <v>72.7</v>
      </c>
      <c r="I321" s="15">
        <v>1569033</v>
      </c>
      <c r="J321" s="16">
        <v>69.8</v>
      </c>
      <c r="K321" s="15">
        <v>64891</v>
      </c>
      <c r="L321" s="16">
        <v>4</v>
      </c>
      <c r="M321" s="26">
        <f t="shared" si="4"/>
        <v>0.30179398238279487</v>
      </c>
      <c r="N321" s="25"/>
      <c r="O321" s="25"/>
    </row>
    <row r="322" spans="1:15">
      <c r="A322" s="19">
        <v>37500</v>
      </c>
      <c r="B322" s="13" t="s">
        <v>0</v>
      </c>
      <c r="C322" s="14" t="s">
        <v>1</v>
      </c>
      <c r="D322" s="13" t="s">
        <v>40</v>
      </c>
      <c r="E322" s="13" t="s">
        <v>11</v>
      </c>
      <c r="F322" s="15">
        <v>2248220</v>
      </c>
      <c r="G322" s="15">
        <v>1632768</v>
      </c>
      <c r="H322" s="16">
        <v>72.599999999999994</v>
      </c>
      <c r="I322" s="15">
        <v>1567716</v>
      </c>
      <c r="J322" s="16">
        <v>69.7</v>
      </c>
      <c r="K322" s="15">
        <v>65052</v>
      </c>
      <c r="L322" s="16">
        <v>4</v>
      </c>
      <c r="M322" s="26">
        <f t="shared" ref="M322:M385" si="5">(F322-I322)/F322</f>
        <v>0.30268568022702402</v>
      </c>
      <c r="N322" s="25"/>
      <c r="O322" s="25"/>
    </row>
    <row r="323" spans="1:15">
      <c r="A323" s="19">
        <v>37530</v>
      </c>
      <c r="B323" s="13" t="s">
        <v>0</v>
      </c>
      <c r="C323" s="14" t="s">
        <v>1</v>
      </c>
      <c r="D323" s="13" t="s">
        <v>40</v>
      </c>
      <c r="E323" s="13" t="s">
        <v>12</v>
      </c>
      <c r="F323" s="15">
        <v>2249163</v>
      </c>
      <c r="G323" s="15">
        <v>1630876</v>
      </c>
      <c r="H323" s="16">
        <v>72.5</v>
      </c>
      <c r="I323" s="15">
        <v>1565447</v>
      </c>
      <c r="J323" s="16">
        <v>69.599999999999994</v>
      </c>
      <c r="K323" s="15">
        <v>65429</v>
      </c>
      <c r="L323" s="16">
        <v>4</v>
      </c>
      <c r="M323" s="26">
        <f t="shared" si="5"/>
        <v>0.30398686089002885</v>
      </c>
      <c r="N323" s="25"/>
      <c r="O323" s="25"/>
    </row>
    <row r="324" spans="1:15">
      <c r="A324" s="19">
        <v>37561</v>
      </c>
      <c r="B324" s="13" t="s">
        <v>0</v>
      </c>
      <c r="C324" s="14" t="s">
        <v>1</v>
      </c>
      <c r="D324" s="13" t="s">
        <v>40</v>
      </c>
      <c r="E324" s="13" t="s">
        <v>13</v>
      </c>
      <c r="F324" s="15">
        <v>2249894</v>
      </c>
      <c r="G324" s="15">
        <v>1628403</v>
      </c>
      <c r="H324" s="16">
        <v>72.400000000000006</v>
      </c>
      <c r="I324" s="15">
        <v>1562380</v>
      </c>
      <c r="J324" s="16">
        <v>69.400000000000006</v>
      </c>
      <c r="K324" s="15">
        <v>66023</v>
      </c>
      <c r="L324" s="16">
        <v>4.0999999999999996</v>
      </c>
      <c r="M324" s="26">
        <f t="shared" si="5"/>
        <v>0.30557617381085511</v>
      </c>
      <c r="N324" s="25"/>
      <c r="O324" s="25"/>
    </row>
    <row r="325" spans="1:15">
      <c r="A325" s="19">
        <v>37591</v>
      </c>
      <c r="B325" s="13" t="s">
        <v>0</v>
      </c>
      <c r="C325" s="14" t="s">
        <v>1</v>
      </c>
      <c r="D325" s="13" t="s">
        <v>40</v>
      </c>
      <c r="E325" s="13" t="s">
        <v>14</v>
      </c>
      <c r="F325" s="15">
        <v>2250292</v>
      </c>
      <c r="G325" s="15">
        <v>1625147</v>
      </c>
      <c r="H325" s="16">
        <v>72.2</v>
      </c>
      <c r="I325" s="15">
        <v>1558284</v>
      </c>
      <c r="J325" s="16">
        <v>69.2</v>
      </c>
      <c r="K325" s="15">
        <v>66863</v>
      </c>
      <c r="L325" s="16">
        <v>4.0999999999999996</v>
      </c>
      <c r="M325" s="26">
        <f t="shared" si="5"/>
        <v>0.30751920195245774</v>
      </c>
      <c r="N325" s="25"/>
      <c r="O325" s="25"/>
    </row>
    <row r="326" spans="1:15">
      <c r="A326" s="19">
        <v>37622</v>
      </c>
      <c r="B326" s="13" t="s">
        <v>0</v>
      </c>
      <c r="C326" s="14" t="s">
        <v>1</v>
      </c>
      <c r="D326" s="13" t="s">
        <v>41</v>
      </c>
      <c r="E326" s="13" t="s">
        <v>3</v>
      </c>
      <c r="F326" s="15">
        <v>2250711</v>
      </c>
      <c r="G326" s="15">
        <v>1621262</v>
      </c>
      <c r="H326" s="16">
        <v>72</v>
      </c>
      <c r="I326" s="15">
        <v>1553269</v>
      </c>
      <c r="J326" s="16">
        <v>69</v>
      </c>
      <c r="K326" s="15">
        <v>67993</v>
      </c>
      <c r="L326" s="16">
        <v>4.2</v>
      </c>
      <c r="M326" s="26">
        <f t="shared" si="5"/>
        <v>0.30987630131100796</v>
      </c>
      <c r="N326" s="25"/>
      <c r="O326" s="25"/>
    </row>
    <row r="327" spans="1:15">
      <c r="A327" s="19">
        <v>37653</v>
      </c>
      <c r="B327" s="13" t="s">
        <v>0</v>
      </c>
      <c r="C327" s="14" t="s">
        <v>1</v>
      </c>
      <c r="D327" s="13" t="s">
        <v>41</v>
      </c>
      <c r="E327" s="13" t="s">
        <v>4</v>
      </c>
      <c r="F327" s="15">
        <v>2250583</v>
      </c>
      <c r="G327" s="15">
        <v>1617184</v>
      </c>
      <c r="H327" s="16">
        <v>71.900000000000006</v>
      </c>
      <c r="I327" s="15">
        <v>1547884</v>
      </c>
      <c r="J327" s="16">
        <v>68.8</v>
      </c>
      <c r="K327" s="15">
        <v>69300</v>
      </c>
      <c r="L327" s="16">
        <v>4.3</v>
      </c>
      <c r="M327" s="26">
        <f t="shared" si="5"/>
        <v>0.31222976446547407</v>
      </c>
      <c r="N327" s="25"/>
      <c r="O327" s="25"/>
    </row>
    <row r="328" spans="1:15">
      <c r="A328" s="19">
        <v>37681</v>
      </c>
      <c r="B328" s="13" t="s">
        <v>0</v>
      </c>
      <c r="C328" s="14" t="s">
        <v>1</v>
      </c>
      <c r="D328" s="13" t="s">
        <v>41</v>
      </c>
      <c r="E328" s="13" t="s">
        <v>5</v>
      </c>
      <c r="F328" s="15">
        <v>2250457</v>
      </c>
      <c r="G328" s="15">
        <v>1613222</v>
      </c>
      <c r="H328" s="16">
        <v>71.7</v>
      </c>
      <c r="I328" s="15">
        <v>1542602</v>
      </c>
      <c r="J328" s="16">
        <v>68.5</v>
      </c>
      <c r="K328" s="15">
        <v>70620</v>
      </c>
      <c r="L328" s="16">
        <v>4.4000000000000004</v>
      </c>
      <c r="M328" s="26">
        <f t="shared" si="5"/>
        <v>0.31453833599131198</v>
      </c>
      <c r="N328" s="25"/>
      <c r="O328" s="25"/>
    </row>
    <row r="329" spans="1:15">
      <c r="A329" s="19">
        <v>37712</v>
      </c>
      <c r="B329" s="13" t="s">
        <v>0</v>
      </c>
      <c r="C329" s="14" t="s">
        <v>1</v>
      </c>
      <c r="D329" s="13" t="s">
        <v>41</v>
      </c>
      <c r="E329" s="13" t="s">
        <v>6</v>
      </c>
      <c r="F329" s="15">
        <v>2250596</v>
      </c>
      <c r="G329" s="15">
        <v>1609268</v>
      </c>
      <c r="H329" s="16">
        <v>71.5</v>
      </c>
      <c r="I329" s="15">
        <v>1537462</v>
      </c>
      <c r="J329" s="16">
        <v>68.3</v>
      </c>
      <c r="K329" s="15">
        <v>71806</v>
      </c>
      <c r="L329" s="16">
        <v>4.5</v>
      </c>
      <c r="M329" s="26">
        <f t="shared" si="5"/>
        <v>0.31686451055631487</v>
      </c>
      <c r="N329" s="25"/>
      <c r="O329" s="25"/>
    </row>
    <row r="330" spans="1:15">
      <c r="A330" s="19">
        <v>37742</v>
      </c>
      <c r="B330" s="13" t="s">
        <v>0</v>
      </c>
      <c r="C330" s="14" t="s">
        <v>1</v>
      </c>
      <c r="D330" s="13" t="s">
        <v>41</v>
      </c>
      <c r="E330" s="13" t="s">
        <v>7</v>
      </c>
      <c r="F330" s="15">
        <v>2251443</v>
      </c>
      <c r="G330" s="15">
        <v>1605585</v>
      </c>
      <c r="H330" s="16">
        <v>71.3</v>
      </c>
      <c r="I330" s="15">
        <v>1532841</v>
      </c>
      <c r="J330" s="16">
        <v>68.099999999999994</v>
      </c>
      <c r="K330" s="15">
        <v>72744</v>
      </c>
      <c r="L330" s="16">
        <v>4.5</v>
      </c>
      <c r="M330" s="26">
        <f t="shared" si="5"/>
        <v>0.31917396976072676</v>
      </c>
      <c r="N330" s="25"/>
      <c r="O330" s="25"/>
    </row>
    <row r="331" spans="1:15">
      <c r="A331" s="19">
        <v>37773</v>
      </c>
      <c r="B331" s="13" t="s">
        <v>0</v>
      </c>
      <c r="C331" s="14" t="s">
        <v>1</v>
      </c>
      <c r="D331" s="13" t="s">
        <v>41</v>
      </c>
      <c r="E331" s="13" t="s">
        <v>8</v>
      </c>
      <c r="F331" s="15">
        <v>2252059</v>
      </c>
      <c r="G331" s="15">
        <v>1602990</v>
      </c>
      <c r="H331" s="16">
        <v>71.2</v>
      </c>
      <c r="I331" s="15">
        <v>1529681</v>
      </c>
      <c r="J331" s="16">
        <v>67.900000000000006</v>
      </c>
      <c r="K331" s="15">
        <v>73309</v>
      </c>
      <c r="L331" s="16">
        <v>4.5999999999999996</v>
      </c>
      <c r="M331" s="26">
        <f t="shared" si="5"/>
        <v>0.32076335477889345</v>
      </c>
      <c r="N331" s="25"/>
      <c r="O331" s="25"/>
    </row>
    <row r="332" spans="1:15">
      <c r="A332" s="19">
        <v>37803</v>
      </c>
      <c r="B332" s="13" t="s">
        <v>0</v>
      </c>
      <c r="C332" s="14" t="s">
        <v>1</v>
      </c>
      <c r="D332" s="13" t="s">
        <v>41</v>
      </c>
      <c r="E332" s="13" t="s">
        <v>9</v>
      </c>
      <c r="F332" s="15">
        <v>2252879</v>
      </c>
      <c r="G332" s="15">
        <v>1601794</v>
      </c>
      <c r="H332" s="16">
        <v>71.099999999999994</v>
      </c>
      <c r="I332" s="15">
        <v>1528425</v>
      </c>
      <c r="J332" s="16">
        <v>67.8</v>
      </c>
      <c r="K332" s="15">
        <v>73369</v>
      </c>
      <c r="L332" s="16">
        <v>4.5999999999999996</v>
      </c>
      <c r="M332" s="26">
        <f t="shared" si="5"/>
        <v>0.32156809131782044</v>
      </c>
      <c r="N332" s="25"/>
      <c r="O332" s="25"/>
    </row>
    <row r="333" spans="1:15">
      <c r="A333" s="19">
        <v>37834</v>
      </c>
      <c r="B333" s="13" t="s">
        <v>0</v>
      </c>
      <c r="C333" s="14" t="s">
        <v>1</v>
      </c>
      <c r="D333" s="13" t="s">
        <v>41</v>
      </c>
      <c r="E333" s="13" t="s">
        <v>10</v>
      </c>
      <c r="F333" s="15">
        <v>2253922</v>
      </c>
      <c r="G333" s="15">
        <v>1601957</v>
      </c>
      <c r="H333" s="16">
        <v>71.099999999999994</v>
      </c>
      <c r="I333" s="15">
        <v>1529011</v>
      </c>
      <c r="J333" s="16">
        <v>67.8</v>
      </c>
      <c r="K333" s="15">
        <v>72946</v>
      </c>
      <c r="L333" s="16">
        <v>4.5999999999999996</v>
      </c>
      <c r="M333" s="26">
        <f t="shared" si="5"/>
        <v>0.32162204370869979</v>
      </c>
      <c r="N333" s="25"/>
      <c r="O333" s="25"/>
    </row>
    <row r="334" spans="1:15">
      <c r="A334" s="19">
        <v>37865</v>
      </c>
      <c r="B334" s="13" t="s">
        <v>0</v>
      </c>
      <c r="C334" s="14" t="s">
        <v>1</v>
      </c>
      <c r="D334" s="13" t="s">
        <v>41</v>
      </c>
      <c r="E334" s="13" t="s">
        <v>11</v>
      </c>
      <c r="F334" s="15">
        <v>2255124</v>
      </c>
      <c r="G334" s="15">
        <v>1603110</v>
      </c>
      <c r="H334" s="16">
        <v>71.099999999999994</v>
      </c>
      <c r="I334" s="15">
        <v>1530971</v>
      </c>
      <c r="J334" s="16">
        <v>67.900000000000006</v>
      </c>
      <c r="K334" s="15">
        <v>72139</v>
      </c>
      <c r="L334" s="16">
        <v>4.5</v>
      </c>
      <c r="M334" s="26">
        <f t="shared" si="5"/>
        <v>0.32111449303896372</v>
      </c>
      <c r="N334" s="25"/>
      <c r="O334" s="25"/>
    </row>
    <row r="335" spans="1:15">
      <c r="A335" s="19">
        <v>37895</v>
      </c>
      <c r="B335" s="13" t="s">
        <v>0</v>
      </c>
      <c r="C335" s="14" t="s">
        <v>1</v>
      </c>
      <c r="D335" s="13" t="s">
        <v>41</v>
      </c>
      <c r="E335" s="13" t="s">
        <v>12</v>
      </c>
      <c r="F335" s="15">
        <v>2256451</v>
      </c>
      <c r="G335" s="15">
        <v>1604550</v>
      </c>
      <c r="H335" s="16">
        <v>71.099999999999994</v>
      </c>
      <c r="I335" s="15">
        <v>1533278</v>
      </c>
      <c r="J335" s="16">
        <v>68</v>
      </c>
      <c r="K335" s="15">
        <v>71272</v>
      </c>
      <c r="L335" s="16">
        <v>4.4000000000000004</v>
      </c>
      <c r="M335" s="26">
        <f t="shared" si="5"/>
        <v>0.32049133794618184</v>
      </c>
      <c r="N335" s="25"/>
      <c r="O335" s="25"/>
    </row>
    <row r="336" spans="1:15">
      <c r="A336" s="19">
        <v>37926</v>
      </c>
      <c r="B336" s="13" t="s">
        <v>0</v>
      </c>
      <c r="C336" s="14" t="s">
        <v>1</v>
      </c>
      <c r="D336" s="13" t="s">
        <v>41</v>
      </c>
      <c r="E336" s="13" t="s">
        <v>13</v>
      </c>
      <c r="F336" s="15">
        <v>2257338</v>
      </c>
      <c r="G336" s="15">
        <v>1605690</v>
      </c>
      <c r="H336" s="16">
        <v>71.099999999999994</v>
      </c>
      <c r="I336" s="15">
        <v>1535107</v>
      </c>
      <c r="J336" s="16">
        <v>68</v>
      </c>
      <c r="K336" s="15">
        <v>70583</v>
      </c>
      <c r="L336" s="16">
        <v>4.4000000000000004</v>
      </c>
      <c r="M336" s="26">
        <f t="shared" si="5"/>
        <v>0.31994809815809594</v>
      </c>
      <c r="N336" s="25"/>
      <c r="O336" s="25"/>
    </row>
    <row r="337" spans="1:15">
      <c r="A337" s="19">
        <v>37956</v>
      </c>
      <c r="B337" s="13" t="s">
        <v>0</v>
      </c>
      <c r="C337" s="14" t="s">
        <v>1</v>
      </c>
      <c r="D337" s="13" t="s">
        <v>41</v>
      </c>
      <c r="E337" s="13" t="s">
        <v>14</v>
      </c>
      <c r="F337" s="15">
        <v>2258018</v>
      </c>
      <c r="G337" s="15">
        <v>1606085</v>
      </c>
      <c r="H337" s="16">
        <v>71.099999999999994</v>
      </c>
      <c r="I337" s="15">
        <v>1535920</v>
      </c>
      <c r="J337" s="16">
        <v>68</v>
      </c>
      <c r="K337" s="15">
        <v>70165</v>
      </c>
      <c r="L337" s="16">
        <v>4.4000000000000004</v>
      </c>
      <c r="M337" s="26">
        <f t="shared" si="5"/>
        <v>0.31979284487546156</v>
      </c>
      <c r="N337" s="25"/>
      <c r="O337" s="25"/>
    </row>
    <row r="338" spans="1:15">
      <c r="A338" s="19">
        <v>37987</v>
      </c>
      <c r="B338" s="13" t="s">
        <v>0</v>
      </c>
      <c r="C338" s="14" t="s">
        <v>1</v>
      </c>
      <c r="D338" s="13" t="s">
        <v>42</v>
      </c>
      <c r="E338" s="13" t="s">
        <v>3</v>
      </c>
      <c r="F338" s="15">
        <v>2258410</v>
      </c>
      <c r="G338" s="15">
        <v>1605504</v>
      </c>
      <c r="H338" s="16">
        <v>71.099999999999994</v>
      </c>
      <c r="I338" s="15">
        <v>1535411</v>
      </c>
      <c r="J338" s="16">
        <v>68</v>
      </c>
      <c r="K338" s="15">
        <v>70093</v>
      </c>
      <c r="L338" s="16">
        <v>4.4000000000000004</v>
      </c>
      <c r="M338" s="26">
        <f t="shared" si="5"/>
        <v>0.32013629057611326</v>
      </c>
      <c r="N338" s="25"/>
      <c r="O338" s="25"/>
    </row>
    <row r="339" spans="1:15">
      <c r="A339" s="19">
        <v>38018</v>
      </c>
      <c r="B339" s="13" t="s">
        <v>0</v>
      </c>
      <c r="C339" s="14" t="s">
        <v>1</v>
      </c>
      <c r="D339" s="13" t="s">
        <v>42</v>
      </c>
      <c r="E339" s="13" t="s">
        <v>4</v>
      </c>
      <c r="F339" s="15">
        <v>2258753</v>
      </c>
      <c r="G339" s="15">
        <v>1604405</v>
      </c>
      <c r="H339" s="16">
        <v>71</v>
      </c>
      <c r="I339" s="15">
        <v>1534065</v>
      </c>
      <c r="J339" s="16">
        <v>67.900000000000006</v>
      </c>
      <c r="K339" s="15">
        <v>70340</v>
      </c>
      <c r="L339" s="16">
        <v>4.4000000000000004</v>
      </c>
      <c r="M339" s="26">
        <f t="shared" si="5"/>
        <v>0.32083543441890283</v>
      </c>
      <c r="N339" s="25"/>
      <c r="O339" s="25"/>
    </row>
    <row r="340" spans="1:15">
      <c r="A340" s="19">
        <v>38047</v>
      </c>
      <c r="B340" s="13" t="s">
        <v>0</v>
      </c>
      <c r="C340" s="14" t="s">
        <v>1</v>
      </c>
      <c r="D340" s="13" t="s">
        <v>42</v>
      </c>
      <c r="E340" s="13" t="s">
        <v>5</v>
      </c>
      <c r="F340" s="15">
        <v>2259439</v>
      </c>
      <c r="G340" s="15">
        <v>1603910</v>
      </c>
      <c r="H340" s="16">
        <v>71</v>
      </c>
      <c r="I340" s="15">
        <v>1533044</v>
      </c>
      <c r="J340" s="16">
        <v>67.900000000000006</v>
      </c>
      <c r="K340" s="15">
        <v>70866</v>
      </c>
      <c r="L340" s="16">
        <v>4.4000000000000004</v>
      </c>
      <c r="M340" s="26">
        <f t="shared" si="5"/>
        <v>0.32149352117937241</v>
      </c>
      <c r="N340" s="25"/>
      <c r="O340" s="25"/>
    </row>
    <row r="341" spans="1:15">
      <c r="A341" s="19">
        <v>38078</v>
      </c>
      <c r="B341" s="13" t="s">
        <v>0</v>
      </c>
      <c r="C341" s="14" t="s">
        <v>1</v>
      </c>
      <c r="D341" s="13" t="s">
        <v>42</v>
      </c>
      <c r="E341" s="13" t="s">
        <v>6</v>
      </c>
      <c r="F341" s="15">
        <v>2260263</v>
      </c>
      <c r="G341" s="15">
        <v>1604462</v>
      </c>
      <c r="H341" s="16">
        <v>71</v>
      </c>
      <c r="I341" s="15">
        <v>1532911</v>
      </c>
      <c r="J341" s="16">
        <v>67.8</v>
      </c>
      <c r="K341" s="15">
        <v>71551</v>
      </c>
      <c r="L341" s="16">
        <v>4.5</v>
      </c>
      <c r="M341" s="26">
        <f t="shared" si="5"/>
        <v>0.32179971976712446</v>
      </c>
      <c r="N341" s="25"/>
      <c r="O341" s="25"/>
    </row>
    <row r="342" spans="1:15">
      <c r="A342" s="19">
        <v>38108</v>
      </c>
      <c r="B342" s="13" t="s">
        <v>0</v>
      </c>
      <c r="C342" s="14" t="s">
        <v>1</v>
      </c>
      <c r="D342" s="13" t="s">
        <v>42</v>
      </c>
      <c r="E342" s="13" t="s">
        <v>7</v>
      </c>
      <c r="F342" s="15">
        <v>2261286</v>
      </c>
      <c r="G342" s="15">
        <v>1605634</v>
      </c>
      <c r="H342" s="16">
        <v>71</v>
      </c>
      <c r="I342" s="15">
        <v>1533356</v>
      </c>
      <c r="J342" s="16">
        <v>67.8</v>
      </c>
      <c r="K342" s="15">
        <v>72278</v>
      </c>
      <c r="L342" s="16">
        <v>4.5</v>
      </c>
      <c r="M342" s="26">
        <f t="shared" si="5"/>
        <v>0.32190974516270832</v>
      </c>
      <c r="N342" s="25"/>
      <c r="O342" s="25"/>
    </row>
    <row r="343" spans="1:15">
      <c r="A343" s="19">
        <v>38139</v>
      </c>
      <c r="B343" s="13" t="s">
        <v>0</v>
      </c>
      <c r="C343" s="14" t="s">
        <v>1</v>
      </c>
      <c r="D343" s="13" t="s">
        <v>42</v>
      </c>
      <c r="E343" s="13" t="s">
        <v>8</v>
      </c>
      <c r="F343" s="15">
        <v>2262389</v>
      </c>
      <c r="G343" s="15">
        <v>1606835</v>
      </c>
      <c r="H343" s="16">
        <v>71</v>
      </c>
      <c r="I343" s="15">
        <v>1533841</v>
      </c>
      <c r="J343" s="16">
        <v>67.8</v>
      </c>
      <c r="K343" s="15">
        <v>72994</v>
      </c>
      <c r="L343" s="16">
        <v>4.5</v>
      </c>
      <c r="M343" s="26">
        <f t="shared" si="5"/>
        <v>0.32202596458875993</v>
      </c>
      <c r="N343" s="25"/>
      <c r="O343" s="25"/>
    </row>
    <row r="344" spans="1:15">
      <c r="A344" s="19">
        <v>38169</v>
      </c>
      <c r="B344" s="13" t="s">
        <v>0</v>
      </c>
      <c r="C344" s="14" t="s">
        <v>1</v>
      </c>
      <c r="D344" s="13" t="s">
        <v>42</v>
      </c>
      <c r="E344" s="13" t="s">
        <v>9</v>
      </c>
      <c r="F344" s="15">
        <v>2263438</v>
      </c>
      <c r="G344" s="15">
        <v>1607946</v>
      </c>
      <c r="H344" s="16">
        <v>71</v>
      </c>
      <c r="I344" s="15">
        <v>1534316</v>
      </c>
      <c r="J344" s="16">
        <v>67.8</v>
      </c>
      <c r="K344" s="15">
        <v>73630</v>
      </c>
      <c r="L344" s="16">
        <v>4.5999999999999996</v>
      </c>
      <c r="M344" s="26">
        <f t="shared" si="5"/>
        <v>0.32213031680125542</v>
      </c>
      <c r="N344" s="25"/>
      <c r="O344" s="25"/>
    </row>
    <row r="345" spans="1:15">
      <c r="A345" s="19">
        <v>38200</v>
      </c>
      <c r="B345" s="13" t="s">
        <v>0</v>
      </c>
      <c r="C345" s="14" t="s">
        <v>1</v>
      </c>
      <c r="D345" s="13" t="s">
        <v>42</v>
      </c>
      <c r="E345" s="13" t="s">
        <v>10</v>
      </c>
      <c r="F345" s="15">
        <v>2264596</v>
      </c>
      <c r="G345" s="15">
        <v>1608630</v>
      </c>
      <c r="H345" s="16">
        <v>71</v>
      </c>
      <c r="I345" s="15">
        <v>1534570</v>
      </c>
      <c r="J345" s="16">
        <v>67.8</v>
      </c>
      <c r="K345" s="15">
        <v>74060</v>
      </c>
      <c r="L345" s="16">
        <v>4.5999999999999996</v>
      </c>
      <c r="M345" s="26">
        <f t="shared" si="5"/>
        <v>0.32236478382899203</v>
      </c>
      <c r="N345" s="25"/>
      <c r="O345" s="25"/>
    </row>
    <row r="346" spans="1:15">
      <c r="A346" s="19">
        <v>38231</v>
      </c>
      <c r="B346" s="13" t="s">
        <v>0</v>
      </c>
      <c r="C346" s="14" t="s">
        <v>1</v>
      </c>
      <c r="D346" s="13" t="s">
        <v>42</v>
      </c>
      <c r="E346" s="13" t="s">
        <v>11</v>
      </c>
      <c r="F346" s="15">
        <v>2265799</v>
      </c>
      <c r="G346" s="15">
        <v>1608698</v>
      </c>
      <c r="H346" s="16">
        <v>71</v>
      </c>
      <c r="I346" s="15">
        <v>1534430</v>
      </c>
      <c r="J346" s="16">
        <v>67.7</v>
      </c>
      <c r="K346" s="15">
        <v>74268</v>
      </c>
      <c r="L346" s="16">
        <v>4.5999999999999996</v>
      </c>
      <c r="M346" s="26">
        <f t="shared" si="5"/>
        <v>0.32278635483553486</v>
      </c>
      <c r="N346" s="25"/>
      <c r="O346" s="25"/>
    </row>
    <row r="347" spans="1:15">
      <c r="A347" s="19">
        <v>38261</v>
      </c>
      <c r="B347" s="13" t="s">
        <v>0</v>
      </c>
      <c r="C347" s="14" t="s">
        <v>1</v>
      </c>
      <c r="D347" s="13" t="s">
        <v>42</v>
      </c>
      <c r="E347" s="13" t="s">
        <v>12</v>
      </c>
      <c r="F347" s="15">
        <v>2266982</v>
      </c>
      <c r="G347" s="15">
        <v>1608704</v>
      </c>
      <c r="H347" s="16">
        <v>71</v>
      </c>
      <c r="I347" s="15">
        <v>1534379</v>
      </c>
      <c r="J347" s="16">
        <v>67.7</v>
      </c>
      <c r="K347" s="15">
        <v>74325</v>
      </c>
      <c r="L347" s="16">
        <v>4.5999999999999996</v>
      </c>
      <c r="M347" s="26">
        <f t="shared" si="5"/>
        <v>0.32316224831074969</v>
      </c>
      <c r="N347" s="25"/>
      <c r="O347" s="25"/>
    </row>
    <row r="348" spans="1:15">
      <c r="A348" s="19">
        <v>38292</v>
      </c>
      <c r="B348" s="13" t="s">
        <v>0</v>
      </c>
      <c r="C348" s="14" t="s">
        <v>1</v>
      </c>
      <c r="D348" s="13" t="s">
        <v>42</v>
      </c>
      <c r="E348" s="13" t="s">
        <v>13</v>
      </c>
      <c r="F348" s="15">
        <v>2267796</v>
      </c>
      <c r="G348" s="15">
        <v>1609289</v>
      </c>
      <c r="H348" s="16">
        <v>71</v>
      </c>
      <c r="I348" s="15">
        <v>1535112</v>
      </c>
      <c r="J348" s="16">
        <v>67.7</v>
      </c>
      <c r="K348" s="15">
        <v>74177</v>
      </c>
      <c r="L348" s="16">
        <v>4.5999999999999996</v>
      </c>
      <c r="M348" s="26">
        <f t="shared" si="5"/>
        <v>0.32308197033595615</v>
      </c>
      <c r="N348" s="25"/>
      <c r="O348" s="25"/>
    </row>
    <row r="349" spans="1:15">
      <c r="A349" s="19">
        <v>38322</v>
      </c>
      <c r="B349" s="13" t="s">
        <v>0</v>
      </c>
      <c r="C349" s="14" t="s">
        <v>1</v>
      </c>
      <c r="D349" s="13" t="s">
        <v>42</v>
      </c>
      <c r="E349" s="13" t="s">
        <v>14</v>
      </c>
      <c r="F349" s="15">
        <v>2268621</v>
      </c>
      <c r="G349" s="15">
        <v>1611006</v>
      </c>
      <c r="H349" s="16">
        <v>71</v>
      </c>
      <c r="I349" s="15">
        <v>1537097</v>
      </c>
      <c r="J349" s="16">
        <v>67.8</v>
      </c>
      <c r="K349" s="15">
        <v>73909</v>
      </c>
      <c r="L349" s="16">
        <v>4.5999999999999996</v>
      </c>
      <c r="M349" s="26">
        <f t="shared" si="5"/>
        <v>0.32245315546316461</v>
      </c>
      <c r="N349" s="25"/>
      <c r="O349" s="25"/>
    </row>
    <row r="350" spans="1:15">
      <c r="A350" s="19">
        <v>38353</v>
      </c>
      <c r="B350" s="13" t="s">
        <v>0</v>
      </c>
      <c r="C350" s="14" t="s">
        <v>1</v>
      </c>
      <c r="D350" s="13" t="s">
        <v>43</v>
      </c>
      <c r="E350" s="13" t="s">
        <v>3</v>
      </c>
      <c r="F350" s="15">
        <v>2269436</v>
      </c>
      <c r="G350" s="15">
        <v>1613752</v>
      </c>
      <c r="H350" s="16">
        <v>71.099999999999994</v>
      </c>
      <c r="I350" s="15">
        <v>1540278</v>
      </c>
      <c r="J350" s="16">
        <v>67.900000000000006</v>
      </c>
      <c r="K350" s="15">
        <v>73474</v>
      </c>
      <c r="L350" s="16">
        <v>4.5999999999999996</v>
      </c>
      <c r="M350" s="26">
        <f t="shared" si="5"/>
        <v>0.32129480628667212</v>
      </c>
      <c r="N350" s="25"/>
      <c r="O350" s="25"/>
    </row>
    <row r="351" spans="1:15">
      <c r="A351" s="19">
        <v>38384</v>
      </c>
      <c r="B351" s="13" t="s">
        <v>0</v>
      </c>
      <c r="C351" s="14" t="s">
        <v>1</v>
      </c>
      <c r="D351" s="13" t="s">
        <v>43</v>
      </c>
      <c r="E351" s="13" t="s">
        <v>4</v>
      </c>
      <c r="F351" s="15">
        <v>2269999</v>
      </c>
      <c r="G351" s="15">
        <v>1616939</v>
      </c>
      <c r="H351" s="16">
        <v>71.2</v>
      </c>
      <c r="I351" s="15">
        <v>1544054</v>
      </c>
      <c r="J351" s="16">
        <v>68</v>
      </c>
      <c r="K351" s="15">
        <v>72885</v>
      </c>
      <c r="L351" s="16">
        <v>4.5</v>
      </c>
      <c r="M351" s="26">
        <f t="shared" si="5"/>
        <v>0.31979970035229088</v>
      </c>
      <c r="N351" s="25"/>
      <c r="O351" s="25"/>
    </row>
    <row r="352" spans="1:15">
      <c r="A352" s="19">
        <v>38412</v>
      </c>
      <c r="B352" s="13" t="s">
        <v>0</v>
      </c>
      <c r="C352" s="14" t="s">
        <v>1</v>
      </c>
      <c r="D352" s="13" t="s">
        <v>43</v>
      </c>
      <c r="E352" s="13" t="s">
        <v>5</v>
      </c>
      <c r="F352" s="15">
        <v>2270656</v>
      </c>
      <c r="G352" s="15">
        <v>1620079</v>
      </c>
      <c r="H352" s="16">
        <v>71.3</v>
      </c>
      <c r="I352" s="15">
        <v>1547950</v>
      </c>
      <c r="J352" s="16">
        <v>68.2</v>
      </c>
      <c r="K352" s="15">
        <v>72129</v>
      </c>
      <c r="L352" s="16">
        <v>4.5</v>
      </c>
      <c r="M352" s="26">
        <f t="shared" si="5"/>
        <v>0.31828070830632205</v>
      </c>
      <c r="N352" s="25"/>
      <c r="O352" s="25"/>
    </row>
    <row r="353" spans="1:15">
      <c r="A353" s="19">
        <v>38443</v>
      </c>
      <c r="B353" s="13" t="s">
        <v>0</v>
      </c>
      <c r="C353" s="14" t="s">
        <v>1</v>
      </c>
      <c r="D353" s="13" t="s">
        <v>43</v>
      </c>
      <c r="E353" s="13" t="s">
        <v>6</v>
      </c>
      <c r="F353" s="15">
        <v>2271492</v>
      </c>
      <c r="G353" s="15">
        <v>1623189</v>
      </c>
      <c r="H353" s="16">
        <v>71.5</v>
      </c>
      <c r="I353" s="15">
        <v>1551978</v>
      </c>
      <c r="J353" s="16">
        <v>68.3</v>
      </c>
      <c r="K353" s="15">
        <v>71211</v>
      </c>
      <c r="L353" s="16">
        <v>4.4000000000000004</v>
      </c>
      <c r="M353" s="26">
        <f t="shared" si="5"/>
        <v>0.31675832448452385</v>
      </c>
      <c r="N353" s="25"/>
      <c r="O353" s="25"/>
    </row>
    <row r="354" spans="1:15">
      <c r="A354" s="19">
        <v>38473</v>
      </c>
      <c r="B354" s="13" t="s">
        <v>0</v>
      </c>
      <c r="C354" s="14" t="s">
        <v>1</v>
      </c>
      <c r="D354" s="13" t="s">
        <v>43</v>
      </c>
      <c r="E354" s="13" t="s">
        <v>7</v>
      </c>
      <c r="F354" s="15">
        <v>2272565</v>
      </c>
      <c r="G354" s="15">
        <v>1626381</v>
      </c>
      <c r="H354" s="16">
        <v>71.599999999999994</v>
      </c>
      <c r="I354" s="15">
        <v>1556181</v>
      </c>
      <c r="J354" s="16">
        <v>68.5</v>
      </c>
      <c r="K354" s="15">
        <v>70200</v>
      </c>
      <c r="L354" s="16">
        <v>4.3</v>
      </c>
      <c r="M354" s="26">
        <f t="shared" si="5"/>
        <v>0.31523146752678144</v>
      </c>
      <c r="N354" s="25"/>
      <c r="O354" s="25"/>
    </row>
    <row r="355" spans="1:15">
      <c r="A355" s="19">
        <v>38504</v>
      </c>
      <c r="B355" s="13" t="s">
        <v>0</v>
      </c>
      <c r="C355" s="14" t="s">
        <v>1</v>
      </c>
      <c r="D355" s="13" t="s">
        <v>43</v>
      </c>
      <c r="E355" s="13" t="s">
        <v>8</v>
      </c>
      <c r="F355" s="15">
        <v>2273770</v>
      </c>
      <c r="G355" s="15">
        <v>1629285</v>
      </c>
      <c r="H355" s="16">
        <v>71.7</v>
      </c>
      <c r="I355" s="15">
        <v>1560026</v>
      </c>
      <c r="J355" s="16">
        <v>68.599999999999994</v>
      </c>
      <c r="K355" s="15">
        <v>69259</v>
      </c>
      <c r="L355" s="16">
        <v>4.3</v>
      </c>
      <c r="M355" s="26">
        <f t="shared" si="5"/>
        <v>0.31390334114708174</v>
      </c>
      <c r="N355" s="25"/>
      <c r="O355" s="25"/>
    </row>
    <row r="356" spans="1:15">
      <c r="A356" s="19">
        <v>38534</v>
      </c>
      <c r="B356" s="13" t="s">
        <v>0</v>
      </c>
      <c r="C356" s="14" t="s">
        <v>1</v>
      </c>
      <c r="D356" s="13" t="s">
        <v>43</v>
      </c>
      <c r="E356" s="13" t="s">
        <v>9</v>
      </c>
      <c r="F356" s="15">
        <v>2275021</v>
      </c>
      <c r="G356" s="15">
        <v>1631666</v>
      </c>
      <c r="H356" s="16">
        <v>71.7</v>
      </c>
      <c r="I356" s="15">
        <v>1562922</v>
      </c>
      <c r="J356" s="16">
        <v>68.7</v>
      </c>
      <c r="K356" s="15">
        <v>68744</v>
      </c>
      <c r="L356" s="16">
        <v>4.2</v>
      </c>
      <c r="M356" s="26">
        <f t="shared" si="5"/>
        <v>0.31300766014907117</v>
      </c>
      <c r="N356" s="25"/>
      <c r="O356" s="25"/>
    </row>
    <row r="357" spans="1:15">
      <c r="A357" s="19">
        <v>38565</v>
      </c>
      <c r="B357" s="13" t="s">
        <v>0</v>
      </c>
      <c r="C357" s="14" t="s">
        <v>1</v>
      </c>
      <c r="D357" s="13" t="s">
        <v>43</v>
      </c>
      <c r="E357" s="13" t="s">
        <v>10</v>
      </c>
      <c r="F357" s="15">
        <v>2276379</v>
      </c>
      <c r="G357" s="15">
        <v>1633524</v>
      </c>
      <c r="H357" s="16">
        <v>71.8</v>
      </c>
      <c r="I357" s="15">
        <v>1564894</v>
      </c>
      <c r="J357" s="16">
        <v>68.7</v>
      </c>
      <c r="K357" s="15">
        <v>68630</v>
      </c>
      <c r="L357" s="16">
        <v>4.2</v>
      </c>
      <c r="M357" s="26">
        <f t="shared" si="5"/>
        <v>0.3125512052254919</v>
      </c>
      <c r="N357" s="25"/>
      <c r="O357" s="25"/>
    </row>
    <row r="358" spans="1:15">
      <c r="A358" s="19">
        <v>38596</v>
      </c>
      <c r="B358" s="13" t="s">
        <v>0</v>
      </c>
      <c r="C358" s="14" t="s">
        <v>1</v>
      </c>
      <c r="D358" s="13" t="s">
        <v>43</v>
      </c>
      <c r="E358" s="13" t="s">
        <v>11</v>
      </c>
      <c r="F358" s="15">
        <v>2277783</v>
      </c>
      <c r="G358" s="15">
        <v>1635007</v>
      </c>
      <c r="H358" s="16">
        <v>71.8</v>
      </c>
      <c r="I358" s="15">
        <v>1566429</v>
      </c>
      <c r="J358" s="16">
        <v>68.8</v>
      </c>
      <c r="K358" s="15">
        <v>68578</v>
      </c>
      <c r="L358" s="16">
        <v>4.2</v>
      </c>
      <c r="M358" s="26">
        <f t="shared" si="5"/>
        <v>0.31230104009029835</v>
      </c>
      <c r="N358" s="25"/>
      <c r="O358" s="25"/>
    </row>
    <row r="359" spans="1:15">
      <c r="A359" s="19">
        <v>38626</v>
      </c>
      <c r="B359" s="13" t="s">
        <v>0</v>
      </c>
      <c r="C359" s="14" t="s">
        <v>1</v>
      </c>
      <c r="D359" s="13" t="s">
        <v>43</v>
      </c>
      <c r="E359" s="13" t="s">
        <v>12</v>
      </c>
      <c r="F359" s="15">
        <v>2281089</v>
      </c>
      <c r="G359" s="15">
        <v>1636188</v>
      </c>
      <c r="H359" s="16">
        <v>71.7</v>
      </c>
      <c r="I359" s="15">
        <v>1568012</v>
      </c>
      <c r="J359" s="16">
        <v>68.7</v>
      </c>
      <c r="K359" s="15">
        <v>68176</v>
      </c>
      <c r="L359" s="16">
        <v>4.2</v>
      </c>
      <c r="M359" s="26">
        <f t="shared" si="5"/>
        <v>0.31260376074760782</v>
      </c>
      <c r="N359" s="25"/>
      <c r="O359" s="25"/>
    </row>
    <row r="360" spans="1:15">
      <c r="A360" s="19">
        <v>38657</v>
      </c>
      <c r="B360" s="13" t="s">
        <v>0</v>
      </c>
      <c r="C360" s="14" t="s">
        <v>1</v>
      </c>
      <c r="D360" s="13" t="s">
        <v>43</v>
      </c>
      <c r="E360" s="13" t="s">
        <v>13</v>
      </c>
      <c r="F360" s="15">
        <v>2282350</v>
      </c>
      <c r="G360" s="15">
        <v>1637386</v>
      </c>
      <c r="H360" s="16">
        <v>71.7</v>
      </c>
      <c r="I360" s="15">
        <v>1570143</v>
      </c>
      <c r="J360" s="16">
        <v>68.8</v>
      </c>
      <c r="K360" s="15">
        <v>67243</v>
      </c>
      <c r="L360" s="16">
        <v>4.0999999999999996</v>
      </c>
      <c r="M360" s="26">
        <f t="shared" si="5"/>
        <v>0.312049860888996</v>
      </c>
      <c r="N360" s="25"/>
      <c r="O360" s="25"/>
    </row>
    <row r="361" spans="1:15">
      <c r="A361" s="19">
        <v>38687</v>
      </c>
      <c r="B361" s="13" t="s">
        <v>0</v>
      </c>
      <c r="C361" s="14" t="s">
        <v>1</v>
      </c>
      <c r="D361" s="13" t="s">
        <v>43</v>
      </c>
      <c r="E361" s="13" t="s">
        <v>14</v>
      </c>
      <c r="F361" s="15">
        <v>2283791</v>
      </c>
      <c r="G361" s="15">
        <v>1639110</v>
      </c>
      <c r="H361" s="16">
        <v>71.8</v>
      </c>
      <c r="I361" s="15">
        <v>1573366</v>
      </c>
      <c r="J361" s="16">
        <v>68.900000000000006</v>
      </c>
      <c r="K361" s="15">
        <v>65744</v>
      </c>
      <c r="L361" s="16">
        <v>4</v>
      </c>
      <c r="M361" s="26">
        <f t="shared" si="5"/>
        <v>0.31107268572299301</v>
      </c>
      <c r="N361" s="25"/>
      <c r="O361" s="25"/>
    </row>
    <row r="362" spans="1:15">
      <c r="A362" s="19">
        <v>38718</v>
      </c>
      <c r="B362" s="13" t="s">
        <v>0</v>
      </c>
      <c r="C362" s="14" t="s">
        <v>1</v>
      </c>
      <c r="D362" s="13" t="s">
        <v>44</v>
      </c>
      <c r="E362" s="13" t="s">
        <v>3</v>
      </c>
      <c r="F362" s="15">
        <v>2284916</v>
      </c>
      <c r="G362" s="15">
        <v>1641849</v>
      </c>
      <c r="H362" s="16">
        <v>71.900000000000006</v>
      </c>
      <c r="I362" s="15">
        <v>1578060</v>
      </c>
      <c r="J362" s="16">
        <v>69.099999999999994</v>
      </c>
      <c r="K362" s="15">
        <v>63789</v>
      </c>
      <c r="L362" s="16">
        <v>3.9</v>
      </c>
      <c r="M362" s="26">
        <f t="shared" si="5"/>
        <v>0.30935754312193536</v>
      </c>
      <c r="N362" s="25"/>
      <c r="O362" s="25"/>
    </row>
    <row r="363" spans="1:15">
      <c r="A363" s="19">
        <v>38749</v>
      </c>
      <c r="B363" s="13" t="s">
        <v>0</v>
      </c>
      <c r="C363" s="14" t="s">
        <v>1</v>
      </c>
      <c r="D363" s="13" t="s">
        <v>44</v>
      </c>
      <c r="E363" s="13" t="s">
        <v>4</v>
      </c>
      <c r="F363" s="15">
        <v>2285822</v>
      </c>
      <c r="G363" s="15">
        <v>1645442</v>
      </c>
      <c r="H363" s="16">
        <v>72</v>
      </c>
      <c r="I363" s="15">
        <v>1583664</v>
      </c>
      <c r="J363" s="16">
        <v>69.3</v>
      </c>
      <c r="K363" s="15">
        <v>61778</v>
      </c>
      <c r="L363" s="16">
        <v>3.8</v>
      </c>
      <c r="M363" s="26">
        <f t="shared" si="5"/>
        <v>0.3071796491590334</v>
      </c>
      <c r="N363" s="25"/>
      <c r="O363" s="25"/>
    </row>
    <row r="364" spans="1:15">
      <c r="A364" s="19">
        <v>38777</v>
      </c>
      <c r="B364" s="13" t="s">
        <v>0</v>
      </c>
      <c r="C364" s="14" t="s">
        <v>1</v>
      </c>
      <c r="D364" s="13" t="s">
        <v>44</v>
      </c>
      <c r="E364" s="13" t="s">
        <v>5</v>
      </c>
      <c r="F364" s="15">
        <v>2286724</v>
      </c>
      <c r="G364" s="15">
        <v>1649127</v>
      </c>
      <c r="H364" s="16">
        <v>72.099999999999994</v>
      </c>
      <c r="I364" s="15">
        <v>1588911</v>
      </c>
      <c r="J364" s="16">
        <v>69.5</v>
      </c>
      <c r="K364" s="15">
        <v>60216</v>
      </c>
      <c r="L364" s="16">
        <v>3.7</v>
      </c>
      <c r="M364" s="26">
        <f t="shared" si="5"/>
        <v>0.30515838378396343</v>
      </c>
      <c r="N364" s="25"/>
      <c r="O364" s="25"/>
    </row>
    <row r="365" spans="1:15">
      <c r="A365" s="19">
        <v>38808</v>
      </c>
      <c r="B365" s="13" t="s">
        <v>0</v>
      </c>
      <c r="C365" s="14" t="s">
        <v>1</v>
      </c>
      <c r="D365" s="13" t="s">
        <v>44</v>
      </c>
      <c r="E365" s="13" t="s">
        <v>6</v>
      </c>
      <c r="F365" s="15">
        <v>2287744</v>
      </c>
      <c r="G365" s="15">
        <v>1652328</v>
      </c>
      <c r="H365" s="16">
        <v>72.2</v>
      </c>
      <c r="I365" s="15">
        <v>1592837</v>
      </c>
      <c r="J365" s="16">
        <v>69.599999999999994</v>
      </c>
      <c r="K365" s="15">
        <v>59491</v>
      </c>
      <c r="L365" s="16">
        <v>3.6</v>
      </c>
      <c r="M365" s="26">
        <f t="shared" si="5"/>
        <v>0.30375208065238068</v>
      </c>
      <c r="N365" s="25"/>
      <c r="O365" s="25"/>
    </row>
    <row r="366" spans="1:15">
      <c r="A366" s="19">
        <v>38838</v>
      </c>
      <c r="B366" s="13" t="s">
        <v>0</v>
      </c>
      <c r="C366" s="14" t="s">
        <v>1</v>
      </c>
      <c r="D366" s="13" t="s">
        <v>44</v>
      </c>
      <c r="E366" s="13" t="s">
        <v>7</v>
      </c>
      <c r="F366" s="15">
        <v>2288903</v>
      </c>
      <c r="G366" s="15">
        <v>1654729</v>
      </c>
      <c r="H366" s="16">
        <v>72.3</v>
      </c>
      <c r="I366" s="15">
        <v>1595166</v>
      </c>
      <c r="J366" s="16">
        <v>69.7</v>
      </c>
      <c r="K366" s="15">
        <v>59563</v>
      </c>
      <c r="L366" s="16">
        <v>3.6</v>
      </c>
      <c r="M366" s="26">
        <f t="shared" si="5"/>
        <v>0.3030871120357656</v>
      </c>
      <c r="N366" s="25"/>
      <c r="O366" s="25"/>
    </row>
    <row r="367" spans="1:15">
      <c r="A367" s="19">
        <v>38869</v>
      </c>
      <c r="B367" s="13" t="s">
        <v>0</v>
      </c>
      <c r="C367" s="14" t="s">
        <v>1</v>
      </c>
      <c r="D367" s="13" t="s">
        <v>44</v>
      </c>
      <c r="E367" s="13" t="s">
        <v>8</v>
      </c>
      <c r="F367" s="15">
        <v>2290118</v>
      </c>
      <c r="G367" s="15">
        <v>1656339</v>
      </c>
      <c r="H367" s="16">
        <v>72.3</v>
      </c>
      <c r="I367" s="15">
        <v>1596192</v>
      </c>
      <c r="J367" s="16">
        <v>69.7</v>
      </c>
      <c r="K367" s="15">
        <v>60147</v>
      </c>
      <c r="L367" s="16">
        <v>3.6</v>
      </c>
      <c r="M367" s="26">
        <f t="shared" si="5"/>
        <v>0.3030088405924935</v>
      </c>
      <c r="N367" s="25"/>
      <c r="O367" s="25"/>
    </row>
    <row r="368" spans="1:15">
      <c r="A368" s="19">
        <v>38899</v>
      </c>
      <c r="B368" s="13" t="s">
        <v>0</v>
      </c>
      <c r="C368" s="14" t="s">
        <v>1</v>
      </c>
      <c r="D368" s="13" t="s">
        <v>44</v>
      </c>
      <c r="E368" s="13" t="s">
        <v>9</v>
      </c>
      <c r="F368" s="15">
        <v>2291405</v>
      </c>
      <c r="G368" s="15">
        <v>1657590</v>
      </c>
      <c r="H368" s="16">
        <v>72.3</v>
      </c>
      <c r="I368" s="15">
        <v>1596824</v>
      </c>
      <c r="J368" s="16">
        <v>69.7</v>
      </c>
      <c r="K368" s="15">
        <v>60766</v>
      </c>
      <c r="L368" s="16">
        <v>3.7</v>
      </c>
      <c r="M368" s="26">
        <f t="shared" si="5"/>
        <v>0.30312450221588938</v>
      </c>
      <c r="N368" s="25"/>
      <c r="O368" s="25"/>
    </row>
    <row r="369" spans="1:15">
      <c r="A369" s="19">
        <v>38930</v>
      </c>
      <c r="B369" s="13" t="s">
        <v>0</v>
      </c>
      <c r="C369" s="14" t="s">
        <v>1</v>
      </c>
      <c r="D369" s="13" t="s">
        <v>44</v>
      </c>
      <c r="E369" s="13" t="s">
        <v>10</v>
      </c>
      <c r="F369" s="15">
        <v>2292788</v>
      </c>
      <c r="G369" s="15">
        <v>1659099</v>
      </c>
      <c r="H369" s="16">
        <v>72.400000000000006</v>
      </c>
      <c r="I369" s="15">
        <v>1597910</v>
      </c>
      <c r="J369" s="16">
        <v>69.7</v>
      </c>
      <c r="K369" s="15">
        <v>61189</v>
      </c>
      <c r="L369" s="16">
        <v>3.7</v>
      </c>
      <c r="M369" s="26">
        <f t="shared" si="5"/>
        <v>0.30307119541798022</v>
      </c>
      <c r="N369" s="25"/>
      <c r="O369" s="25"/>
    </row>
    <row r="370" spans="1:15">
      <c r="A370" s="19">
        <v>38961</v>
      </c>
      <c r="B370" s="13" t="s">
        <v>0</v>
      </c>
      <c r="C370" s="14" t="s">
        <v>1</v>
      </c>
      <c r="D370" s="13" t="s">
        <v>44</v>
      </c>
      <c r="E370" s="13" t="s">
        <v>11</v>
      </c>
      <c r="F370" s="15">
        <v>2294361</v>
      </c>
      <c r="G370" s="15">
        <v>1661018</v>
      </c>
      <c r="H370" s="16">
        <v>72.400000000000006</v>
      </c>
      <c r="I370" s="15">
        <v>1599582</v>
      </c>
      <c r="J370" s="16">
        <v>69.7</v>
      </c>
      <c r="K370" s="15">
        <v>61436</v>
      </c>
      <c r="L370" s="16">
        <v>3.7</v>
      </c>
      <c r="M370" s="26">
        <f t="shared" si="5"/>
        <v>0.30282026237370668</v>
      </c>
      <c r="N370" s="25"/>
      <c r="O370" s="25"/>
    </row>
    <row r="371" spans="1:15">
      <c r="A371" s="19">
        <v>38991</v>
      </c>
      <c r="B371" s="13" t="s">
        <v>0</v>
      </c>
      <c r="C371" s="14" t="s">
        <v>1</v>
      </c>
      <c r="D371" s="13" t="s">
        <v>44</v>
      </c>
      <c r="E371" s="13" t="s">
        <v>12</v>
      </c>
      <c r="F371" s="15">
        <v>2295947</v>
      </c>
      <c r="G371" s="15">
        <v>1662986</v>
      </c>
      <c r="H371" s="16">
        <v>72.400000000000006</v>
      </c>
      <c r="I371" s="15">
        <v>1601611</v>
      </c>
      <c r="J371" s="16">
        <v>69.8</v>
      </c>
      <c r="K371" s="15">
        <v>61375</v>
      </c>
      <c r="L371" s="16">
        <v>3.7</v>
      </c>
      <c r="M371" s="26">
        <f t="shared" si="5"/>
        <v>0.30241813073211182</v>
      </c>
      <c r="N371" s="25"/>
      <c r="O371" s="25"/>
    </row>
    <row r="372" spans="1:15">
      <c r="A372" s="19">
        <v>39022</v>
      </c>
      <c r="B372" s="13" t="s">
        <v>0</v>
      </c>
      <c r="C372" s="14" t="s">
        <v>1</v>
      </c>
      <c r="D372" s="13" t="s">
        <v>44</v>
      </c>
      <c r="E372" s="13" t="s">
        <v>13</v>
      </c>
      <c r="F372" s="15">
        <v>2297319</v>
      </c>
      <c r="G372" s="15">
        <v>1664385</v>
      </c>
      <c r="H372" s="16">
        <v>72.400000000000006</v>
      </c>
      <c r="I372" s="15">
        <v>1603265</v>
      </c>
      <c r="J372" s="16">
        <v>69.8</v>
      </c>
      <c r="K372" s="15">
        <v>61120</v>
      </c>
      <c r="L372" s="16">
        <v>3.7</v>
      </c>
      <c r="M372" s="26">
        <f t="shared" si="5"/>
        <v>0.30211476943341348</v>
      </c>
      <c r="N372" s="25"/>
      <c r="O372" s="25"/>
    </row>
    <row r="373" spans="1:15">
      <c r="A373" s="19">
        <v>39052</v>
      </c>
      <c r="B373" s="13" t="s">
        <v>0</v>
      </c>
      <c r="C373" s="14" t="s">
        <v>1</v>
      </c>
      <c r="D373" s="13" t="s">
        <v>44</v>
      </c>
      <c r="E373" s="13" t="s">
        <v>14</v>
      </c>
      <c r="F373" s="15">
        <v>2298473</v>
      </c>
      <c r="G373" s="15">
        <v>1664469</v>
      </c>
      <c r="H373" s="16">
        <v>72.400000000000006</v>
      </c>
      <c r="I373" s="15">
        <v>1603613</v>
      </c>
      <c r="J373" s="16">
        <v>69.8</v>
      </c>
      <c r="K373" s="15">
        <v>60856</v>
      </c>
      <c r="L373" s="16">
        <v>3.7</v>
      </c>
      <c r="M373" s="26">
        <f t="shared" si="5"/>
        <v>0.30231375352244727</v>
      </c>
      <c r="N373" s="25"/>
      <c r="O373" s="25"/>
    </row>
    <row r="374" spans="1:15">
      <c r="A374" s="19">
        <v>39083</v>
      </c>
      <c r="B374" s="13" t="s">
        <v>0</v>
      </c>
      <c r="C374" s="14" t="s">
        <v>1</v>
      </c>
      <c r="D374" s="13" t="s">
        <v>45</v>
      </c>
      <c r="E374" s="13" t="s">
        <v>3</v>
      </c>
      <c r="F374" s="15">
        <v>2299627</v>
      </c>
      <c r="G374" s="15">
        <v>1663289</v>
      </c>
      <c r="H374" s="16">
        <v>72.3</v>
      </c>
      <c r="I374" s="15">
        <v>1602493</v>
      </c>
      <c r="J374" s="16">
        <v>69.7</v>
      </c>
      <c r="K374" s="15">
        <v>60796</v>
      </c>
      <c r="L374" s="16">
        <v>3.7</v>
      </c>
      <c r="M374" s="26">
        <f t="shared" si="5"/>
        <v>0.30315090229850317</v>
      </c>
      <c r="N374" s="25"/>
      <c r="O374" s="25"/>
    </row>
    <row r="375" spans="1:15">
      <c r="A375" s="19">
        <v>39114</v>
      </c>
      <c r="B375" s="13" t="s">
        <v>0</v>
      </c>
      <c r="C375" s="14" t="s">
        <v>1</v>
      </c>
      <c r="D375" s="13" t="s">
        <v>45</v>
      </c>
      <c r="E375" s="13" t="s">
        <v>4</v>
      </c>
      <c r="F375" s="15">
        <v>2300517</v>
      </c>
      <c r="G375" s="15">
        <v>1661602</v>
      </c>
      <c r="H375" s="16">
        <v>72.2</v>
      </c>
      <c r="I375" s="15">
        <v>1600672</v>
      </c>
      <c r="J375" s="16">
        <v>69.599999999999994</v>
      </c>
      <c r="K375" s="15">
        <v>60930</v>
      </c>
      <c r="L375" s="16">
        <v>3.7</v>
      </c>
      <c r="M375" s="26">
        <f t="shared" si="5"/>
        <v>0.30421205320369293</v>
      </c>
      <c r="N375" s="25"/>
      <c r="O375" s="25"/>
    </row>
    <row r="376" spans="1:15">
      <c r="A376" s="19">
        <v>39142</v>
      </c>
      <c r="B376" s="13" t="s">
        <v>0</v>
      </c>
      <c r="C376" s="14" t="s">
        <v>1</v>
      </c>
      <c r="D376" s="13" t="s">
        <v>45</v>
      </c>
      <c r="E376" s="13" t="s">
        <v>5</v>
      </c>
      <c r="F376" s="15">
        <v>2301493</v>
      </c>
      <c r="G376" s="15">
        <v>1659975</v>
      </c>
      <c r="H376" s="16">
        <v>72.099999999999994</v>
      </c>
      <c r="I376" s="15">
        <v>1598932</v>
      </c>
      <c r="J376" s="16">
        <v>69.5</v>
      </c>
      <c r="K376" s="15">
        <v>61043</v>
      </c>
      <c r="L376" s="16">
        <v>3.7</v>
      </c>
      <c r="M376" s="26">
        <f t="shared" si="5"/>
        <v>0.30526314874735661</v>
      </c>
      <c r="N376" s="25"/>
      <c r="O376" s="25"/>
    </row>
    <row r="377" spans="1:15">
      <c r="A377" s="19">
        <v>39173</v>
      </c>
      <c r="B377" s="13" t="s">
        <v>0</v>
      </c>
      <c r="C377" s="14" t="s">
        <v>1</v>
      </c>
      <c r="D377" s="13" t="s">
        <v>45</v>
      </c>
      <c r="E377" s="13" t="s">
        <v>6</v>
      </c>
      <c r="F377" s="15">
        <v>2302638</v>
      </c>
      <c r="G377" s="15">
        <v>1658797</v>
      </c>
      <c r="H377" s="16">
        <v>72</v>
      </c>
      <c r="I377" s="15">
        <v>1597745</v>
      </c>
      <c r="J377" s="16">
        <v>69.400000000000006</v>
      </c>
      <c r="K377" s="15">
        <v>61052</v>
      </c>
      <c r="L377" s="16">
        <v>3.7</v>
      </c>
      <c r="M377" s="26">
        <f t="shared" si="5"/>
        <v>0.30612410635106341</v>
      </c>
      <c r="N377" s="25"/>
      <c r="O377" s="25"/>
    </row>
    <row r="378" spans="1:15">
      <c r="A378" s="19">
        <v>39203</v>
      </c>
      <c r="B378" s="13" t="s">
        <v>0</v>
      </c>
      <c r="C378" s="14" t="s">
        <v>1</v>
      </c>
      <c r="D378" s="13" t="s">
        <v>45</v>
      </c>
      <c r="E378" s="13" t="s">
        <v>7</v>
      </c>
      <c r="F378" s="15">
        <v>2303875</v>
      </c>
      <c r="G378" s="15">
        <v>1658248</v>
      </c>
      <c r="H378" s="16">
        <v>72</v>
      </c>
      <c r="I378" s="15">
        <v>1597178</v>
      </c>
      <c r="J378" s="16">
        <v>69.3</v>
      </c>
      <c r="K378" s="15">
        <v>61070</v>
      </c>
      <c r="L378" s="16">
        <v>3.7</v>
      </c>
      <c r="M378" s="26">
        <f t="shared" si="5"/>
        <v>0.30674277033259184</v>
      </c>
      <c r="N378" s="25"/>
      <c r="O378" s="25"/>
    </row>
    <row r="379" spans="1:15">
      <c r="A379" s="19">
        <v>39234</v>
      </c>
      <c r="B379" s="13" t="s">
        <v>0</v>
      </c>
      <c r="C379" s="14" t="s">
        <v>1</v>
      </c>
      <c r="D379" s="13" t="s">
        <v>45</v>
      </c>
      <c r="E379" s="13" t="s">
        <v>8</v>
      </c>
      <c r="F379" s="15">
        <v>2305187</v>
      </c>
      <c r="G379" s="15">
        <v>1658520</v>
      </c>
      <c r="H379" s="16">
        <v>71.900000000000006</v>
      </c>
      <c r="I379" s="15">
        <v>1597354</v>
      </c>
      <c r="J379" s="16">
        <v>69.3</v>
      </c>
      <c r="K379" s="15">
        <v>61166</v>
      </c>
      <c r="L379" s="16">
        <v>3.7</v>
      </c>
      <c r="M379" s="26">
        <f t="shared" si="5"/>
        <v>0.3070609889783345</v>
      </c>
      <c r="N379" s="25"/>
      <c r="O379" s="25"/>
    </row>
    <row r="380" spans="1:15">
      <c r="A380" s="19">
        <v>39264</v>
      </c>
      <c r="B380" s="13" t="s">
        <v>0</v>
      </c>
      <c r="C380" s="14" t="s">
        <v>1</v>
      </c>
      <c r="D380" s="13" t="s">
        <v>45</v>
      </c>
      <c r="E380" s="13" t="s">
        <v>9</v>
      </c>
      <c r="F380" s="15">
        <v>2306506</v>
      </c>
      <c r="G380" s="15">
        <v>1659537</v>
      </c>
      <c r="H380" s="16">
        <v>72</v>
      </c>
      <c r="I380" s="15">
        <v>1598096</v>
      </c>
      <c r="J380" s="16">
        <v>69.3</v>
      </c>
      <c r="K380" s="15">
        <v>61441</v>
      </c>
      <c r="L380" s="16">
        <v>3.7</v>
      </c>
      <c r="M380" s="26">
        <f t="shared" si="5"/>
        <v>0.30713555481754656</v>
      </c>
      <c r="N380" s="25"/>
      <c r="O380" s="25"/>
    </row>
    <row r="381" spans="1:15">
      <c r="A381" s="19">
        <v>39295</v>
      </c>
      <c r="B381" s="13" t="s">
        <v>0</v>
      </c>
      <c r="C381" s="14" t="s">
        <v>1</v>
      </c>
      <c r="D381" s="13" t="s">
        <v>45</v>
      </c>
      <c r="E381" s="13" t="s">
        <v>10</v>
      </c>
      <c r="F381" s="15">
        <v>2307852</v>
      </c>
      <c r="G381" s="15">
        <v>1661174</v>
      </c>
      <c r="H381" s="16">
        <v>72</v>
      </c>
      <c r="I381" s="15">
        <v>1599243</v>
      </c>
      <c r="J381" s="16">
        <v>69.3</v>
      </c>
      <c r="K381" s="15">
        <v>61931</v>
      </c>
      <c r="L381" s="16">
        <v>3.7</v>
      </c>
      <c r="M381" s="26">
        <f t="shared" si="5"/>
        <v>0.30704265264843672</v>
      </c>
      <c r="N381" s="25"/>
      <c r="O381" s="25"/>
    </row>
    <row r="382" spans="1:15">
      <c r="A382" s="19">
        <v>39326</v>
      </c>
      <c r="B382" s="13" t="s">
        <v>0</v>
      </c>
      <c r="C382" s="14" t="s">
        <v>1</v>
      </c>
      <c r="D382" s="13" t="s">
        <v>45</v>
      </c>
      <c r="E382" s="13" t="s">
        <v>11</v>
      </c>
      <c r="F382" s="15">
        <v>2309268</v>
      </c>
      <c r="G382" s="15">
        <v>1663352</v>
      </c>
      <c r="H382" s="16">
        <v>72</v>
      </c>
      <c r="I382" s="15">
        <v>1600949</v>
      </c>
      <c r="J382" s="16">
        <v>69.3</v>
      </c>
      <c r="K382" s="15">
        <v>62403</v>
      </c>
      <c r="L382" s="16">
        <v>3.8</v>
      </c>
      <c r="M382" s="26">
        <f t="shared" si="5"/>
        <v>0.30672879890943799</v>
      </c>
      <c r="N382" s="25"/>
      <c r="O382" s="25"/>
    </row>
    <row r="383" spans="1:15">
      <c r="A383" s="19">
        <v>39356</v>
      </c>
      <c r="B383" s="13" t="s">
        <v>0</v>
      </c>
      <c r="C383" s="14" t="s">
        <v>1</v>
      </c>
      <c r="D383" s="13" t="s">
        <v>45</v>
      </c>
      <c r="E383" s="13" t="s">
        <v>12</v>
      </c>
      <c r="F383" s="15">
        <v>2310605</v>
      </c>
      <c r="G383" s="15">
        <v>1665743</v>
      </c>
      <c r="H383" s="16">
        <v>72.099999999999994</v>
      </c>
      <c r="I383" s="15">
        <v>1603116</v>
      </c>
      <c r="J383" s="16">
        <v>69.400000000000006</v>
      </c>
      <c r="K383" s="15">
        <v>62627</v>
      </c>
      <c r="L383" s="16">
        <v>3.8</v>
      </c>
      <c r="M383" s="26">
        <f t="shared" si="5"/>
        <v>0.30619210120293172</v>
      </c>
      <c r="N383" s="25"/>
      <c r="O383" s="25"/>
    </row>
    <row r="384" spans="1:15">
      <c r="A384" s="19">
        <v>39387</v>
      </c>
      <c r="B384" s="13" t="s">
        <v>0</v>
      </c>
      <c r="C384" s="14" t="s">
        <v>1</v>
      </c>
      <c r="D384" s="13" t="s">
        <v>45</v>
      </c>
      <c r="E384" s="13" t="s">
        <v>13</v>
      </c>
      <c r="F384" s="15">
        <v>2311802</v>
      </c>
      <c r="G384" s="15">
        <v>1667996</v>
      </c>
      <c r="H384" s="16">
        <v>72.2</v>
      </c>
      <c r="I384" s="15">
        <v>1605547</v>
      </c>
      <c r="J384" s="16">
        <v>69.5</v>
      </c>
      <c r="K384" s="15">
        <v>62449</v>
      </c>
      <c r="L384" s="16">
        <v>3.7</v>
      </c>
      <c r="M384" s="26">
        <f t="shared" si="5"/>
        <v>0.30549977896030889</v>
      </c>
      <c r="N384" s="25"/>
      <c r="O384" s="25"/>
    </row>
    <row r="385" spans="1:15">
      <c r="A385" s="19">
        <v>39417</v>
      </c>
      <c r="B385" s="13" t="s">
        <v>0</v>
      </c>
      <c r="C385" s="14" t="s">
        <v>1</v>
      </c>
      <c r="D385" s="13" t="s">
        <v>45</v>
      </c>
      <c r="E385" s="13" t="s">
        <v>14</v>
      </c>
      <c r="F385" s="15">
        <v>2312834</v>
      </c>
      <c r="G385" s="15">
        <v>1670033</v>
      </c>
      <c r="H385" s="16">
        <v>72.2</v>
      </c>
      <c r="I385" s="15">
        <v>1608126</v>
      </c>
      <c r="J385" s="16">
        <v>69.5</v>
      </c>
      <c r="K385" s="15">
        <v>61907</v>
      </c>
      <c r="L385" s="16">
        <v>3.7</v>
      </c>
      <c r="M385" s="26">
        <f t="shared" si="5"/>
        <v>0.30469458681427203</v>
      </c>
      <c r="N385" s="25"/>
      <c r="O385" s="25"/>
    </row>
    <row r="386" spans="1:15">
      <c r="A386" s="19">
        <v>39448</v>
      </c>
      <c r="B386" s="13" t="s">
        <v>0</v>
      </c>
      <c r="C386" s="14" t="s">
        <v>1</v>
      </c>
      <c r="D386" s="13" t="s">
        <v>46</v>
      </c>
      <c r="E386" s="13" t="s">
        <v>3</v>
      </c>
      <c r="F386" s="15">
        <v>2313758</v>
      </c>
      <c r="G386" s="15">
        <v>1671514</v>
      </c>
      <c r="H386" s="16">
        <v>72.2</v>
      </c>
      <c r="I386" s="15">
        <v>1610160</v>
      </c>
      <c r="J386" s="16">
        <v>69.599999999999994</v>
      </c>
      <c r="K386" s="15">
        <v>61354</v>
      </c>
      <c r="L386" s="16">
        <v>3.7</v>
      </c>
      <c r="M386" s="26">
        <f t="shared" ref="M386:M449" si="6">(F386-I386)/F386</f>
        <v>0.30409316791125085</v>
      </c>
      <c r="N386" s="25"/>
      <c r="O386" s="25"/>
    </row>
    <row r="387" spans="1:15">
      <c r="A387" s="19">
        <v>39479</v>
      </c>
      <c r="B387" s="13" t="s">
        <v>0</v>
      </c>
      <c r="C387" s="14" t="s">
        <v>1</v>
      </c>
      <c r="D387" s="13" t="s">
        <v>46</v>
      </c>
      <c r="E387" s="13" t="s">
        <v>4</v>
      </c>
      <c r="F387" s="15">
        <v>2314422</v>
      </c>
      <c r="G387" s="15">
        <v>1672496</v>
      </c>
      <c r="H387" s="16">
        <v>72.3</v>
      </c>
      <c r="I387" s="15">
        <v>1611271</v>
      </c>
      <c r="J387" s="16">
        <v>69.599999999999994</v>
      </c>
      <c r="K387" s="15">
        <v>61225</v>
      </c>
      <c r="L387" s="16">
        <v>3.7</v>
      </c>
      <c r="M387" s="26">
        <f t="shared" si="6"/>
        <v>0.303812787814841</v>
      </c>
      <c r="N387" s="25"/>
      <c r="O387" s="25"/>
    </row>
    <row r="388" spans="1:15">
      <c r="A388" s="19">
        <v>39508</v>
      </c>
      <c r="B388" s="13" t="s">
        <v>0</v>
      </c>
      <c r="C388" s="14" t="s">
        <v>1</v>
      </c>
      <c r="D388" s="13" t="s">
        <v>46</v>
      </c>
      <c r="E388" s="13" t="s">
        <v>5</v>
      </c>
      <c r="F388" s="15">
        <v>2315303</v>
      </c>
      <c r="G388" s="15">
        <v>1673699</v>
      </c>
      <c r="H388" s="16">
        <v>72.3</v>
      </c>
      <c r="I388" s="15">
        <v>1611773</v>
      </c>
      <c r="J388" s="16">
        <v>69.599999999999994</v>
      </c>
      <c r="K388" s="15">
        <v>61926</v>
      </c>
      <c r="L388" s="16">
        <v>3.7</v>
      </c>
      <c r="M388" s="26">
        <f t="shared" si="6"/>
        <v>0.30386087695649339</v>
      </c>
      <c r="N388" s="25"/>
      <c r="O388" s="25"/>
    </row>
    <row r="389" spans="1:15">
      <c r="A389" s="19">
        <v>39539</v>
      </c>
      <c r="B389" s="13" t="s">
        <v>0</v>
      </c>
      <c r="C389" s="14" t="s">
        <v>1</v>
      </c>
      <c r="D389" s="13" t="s">
        <v>46</v>
      </c>
      <c r="E389" s="13" t="s">
        <v>6</v>
      </c>
      <c r="F389" s="15">
        <v>2316272</v>
      </c>
      <c r="G389" s="15">
        <v>1675641</v>
      </c>
      <c r="H389" s="16">
        <v>72.3</v>
      </c>
      <c r="I389" s="15">
        <v>1612124</v>
      </c>
      <c r="J389" s="16">
        <v>69.599999999999994</v>
      </c>
      <c r="K389" s="15">
        <v>63517</v>
      </c>
      <c r="L389" s="16">
        <v>3.8</v>
      </c>
      <c r="M389" s="26">
        <f t="shared" si="6"/>
        <v>0.30400056642743167</v>
      </c>
      <c r="N389" s="25"/>
      <c r="O389" s="25"/>
    </row>
    <row r="390" spans="1:15">
      <c r="A390" s="19">
        <v>39569</v>
      </c>
      <c r="B390" s="13" t="s">
        <v>0</v>
      </c>
      <c r="C390" s="14" t="s">
        <v>1</v>
      </c>
      <c r="D390" s="13" t="s">
        <v>46</v>
      </c>
      <c r="E390" s="13" t="s">
        <v>7</v>
      </c>
      <c r="F390" s="15">
        <v>2317378</v>
      </c>
      <c r="G390" s="15">
        <v>1678567</v>
      </c>
      <c r="H390" s="16">
        <v>72.400000000000006</v>
      </c>
      <c r="I390" s="15">
        <v>1612887</v>
      </c>
      <c r="J390" s="16">
        <v>69.599999999999994</v>
      </c>
      <c r="K390" s="15">
        <v>65680</v>
      </c>
      <c r="L390" s="16">
        <v>3.9</v>
      </c>
      <c r="M390" s="26">
        <f t="shared" si="6"/>
        <v>0.30400349015136935</v>
      </c>
      <c r="N390" s="25"/>
      <c r="O390" s="25"/>
    </row>
    <row r="391" spans="1:15">
      <c r="A391" s="19">
        <v>39600</v>
      </c>
      <c r="B391" s="13" t="s">
        <v>0</v>
      </c>
      <c r="C391" s="14" t="s">
        <v>1</v>
      </c>
      <c r="D391" s="13" t="s">
        <v>46</v>
      </c>
      <c r="E391" s="13" t="s">
        <v>8</v>
      </c>
      <c r="F391" s="15">
        <v>2318576</v>
      </c>
      <c r="G391" s="15">
        <v>1682183</v>
      </c>
      <c r="H391" s="16">
        <v>72.599999999999994</v>
      </c>
      <c r="I391" s="15">
        <v>1614205</v>
      </c>
      <c r="J391" s="16">
        <v>69.599999999999994</v>
      </c>
      <c r="K391" s="15">
        <v>67978</v>
      </c>
      <c r="L391" s="16">
        <v>4</v>
      </c>
      <c r="M391" s="26">
        <f t="shared" si="6"/>
        <v>0.30379465672033179</v>
      </c>
      <c r="N391" s="25"/>
      <c r="O391" s="25"/>
    </row>
    <row r="392" spans="1:15">
      <c r="A392" s="19">
        <v>39630</v>
      </c>
      <c r="B392" s="13" t="s">
        <v>0</v>
      </c>
      <c r="C392" s="14" t="s">
        <v>1</v>
      </c>
      <c r="D392" s="13" t="s">
        <v>46</v>
      </c>
      <c r="E392" s="13" t="s">
        <v>9</v>
      </c>
      <c r="F392" s="15">
        <v>2319771</v>
      </c>
      <c r="G392" s="15">
        <v>1685651</v>
      </c>
      <c r="H392" s="16">
        <v>72.7</v>
      </c>
      <c r="I392" s="15">
        <v>1615698</v>
      </c>
      <c r="J392" s="16">
        <v>69.599999999999994</v>
      </c>
      <c r="K392" s="15">
        <v>69953</v>
      </c>
      <c r="L392" s="16">
        <v>4.0999999999999996</v>
      </c>
      <c r="M392" s="26">
        <f t="shared" si="6"/>
        <v>0.30350969987985882</v>
      </c>
      <c r="N392" s="25"/>
      <c r="O392" s="25"/>
    </row>
    <row r="393" spans="1:15">
      <c r="A393" s="19">
        <v>39661</v>
      </c>
      <c r="B393" s="13" t="s">
        <v>0</v>
      </c>
      <c r="C393" s="14" t="s">
        <v>1</v>
      </c>
      <c r="D393" s="13" t="s">
        <v>46</v>
      </c>
      <c r="E393" s="13" t="s">
        <v>10</v>
      </c>
      <c r="F393" s="15">
        <v>2321258</v>
      </c>
      <c r="G393" s="15">
        <v>1688328</v>
      </c>
      <c r="H393" s="16">
        <v>72.7</v>
      </c>
      <c r="I393" s="15">
        <v>1616614</v>
      </c>
      <c r="J393" s="16">
        <v>69.599999999999994</v>
      </c>
      <c r="K393" s="15">
        <v>71714</v>
      </c>
      <c r="L393" s="16">
        <v>4.2</v>
      </c>
      <c r="M393" s="26">
        <f t="shared" si="6"/>
        <v>0.30356125859340066</v>
      </c>
      <c r="N393" s="25"/>
      <c r="O393" s="25"/>
    </row>
    <row r="394" spans="1:15">
      <c r="A394" s="19">
        <v>39692</v>
      </c>
      <c r="B394" s="13" t="s">
        <v>0</v>
      </c>
      <c r="C394" s="14" t="s">
        <v>1</v>
      </c>
      <c r="D394" s="13" t="s">
        <v>46</v>
      </c>
      <c r="E394" s="13" t="s">
        <v>11</v>
      </c>
      <c r="F394" s="15">
        <v>2322671</v>
      </c>
      <c r="G394" s="15">
        <v>1689996</v>
      </c>
      <c r="H394" s="16">
        <v>72.8</v>
      </c>
      <c r="I394" s="15">
        <v>1616033</v>
      </c>
      <c r="J394" s="16">
        <v>69.599999999999994</v>
      </c>
      <c r="K394" s="15">
        <v>73963</v>
      </c>
      <c r="L394" s="16">
        <v>4.4000000000000004</v>
      </c>
      <c r="M394" s="26">
        <f t="shared" si="6"/>
        <v>0.30423508107691533</v>
      </c>
      <c r="N394" s="25"/>
      <c r="O394" s="25"/>
    </row>
    <row r="395" spans="1:15">
      <c r="A395" s="19">
        <v>39722</v>
      </c>
      <c r="B395" s="13" t="s">
        <v>0</v>
      </c>
      <c r="C395" s="14" t="s">
        <v>1</v>
      </c>
      <c r="D395" s="13" t="s">
        <v>46</v>
      </c>
      <c r="E395" s="13" t="s">
        <v>12</v>
      </c>
      <c r="F395" s="15">
        <v>2324167</v>
      </c>
      <c r="G395" s="15">
        <v>1690958</v>
      </c>
      <c r="H395" s="16">
        <v>72.8</v>
      </c>
      <c r="I395" s="15">
        <v>1613479</v>
      </c>
      <c r="J395" s="16">
        <v>69.400000000000006</v>
      </c>
      <c r="K395" s="15">
        <v>77479</v>
      </c>
      <c r="L395" s="16">
        <v>4.5999999999999996</v>
      </c>
      <c r="M395" s="26">
        <f t="shared" si="6"/>
        <v>0.30578181344111677</v>
      </c>
      <c r="N395" s="25"/>
      <c r="O395" s="25"/>
    </row>
    <row r="396" spans="1:15">
      <c r="A396" s="19">
        <v>39753</v>
      </c>
      <c r="B396" s="13" t="s">
        <v>0</v>
      </c>
      <c r="C396" s="14" t="s">
        <v>1</v>
      </c>
      <c r="D396" s="13" t="s">
        <v>46</v>
      </c>
      <c r="E396" s="13" t="s">
        <v>13</v>
      </c>
      <c r="F396" s="15">
        <v>2325378</v>
      </c>
      <c r="G396" s="15">
        <v>1691223</v>
      </c>
      <c r="H396" s="16">
        <v>72.7</v>
      </c>
      <c r="I396" s="15">
        <v>1608748</v>
      </c>
      <c r="J396" s="16">
        <v>69.2</v>
      </c>
      <c r="K396" s="15">
        <v>82475</v>
      </c>
      <c r="L396" s="16">
        <v>4.9000000000000004</v>
      </c>
      <c r="M396" s="26">
        <f t="shared" si="6"/>
        <v>0.30817785323504393</v>
      </c>
      <c r="N396" s="25"/>
      <c r="O396" s="25"/>
    </row>
    <row r="397" spans="1:15">
      <c r="A397" s="19">
        <v>39783</v>
      </c>
      <c r="B397" s="13" t="s">
        <v>0</v>
      </c>
      <c r="C397" s="14" t="s">
        <v>1</v>
      </c>
      <c r="D397" s="13" t="s">
        <v>46</v>
      </c>
      <c r="E397" s="13" t="s">
        <v>14</v>
      </c>
      <c r="F397" s="15">
        <v>2326326</v>
      </c>
      <c r="G397" s="15">
        <v>1690582</v>
      </c>
      <c r="H397" s="16">
        <v>72.7</v>
      </c>
      <c r="I397" s="15">
        <v>1602026</v>
      </c>
      <c r="J397" s="16">
        <v>68.900000000000006</v>
      </c>
      <c r="K397" s="15">
        <v>88556</v>
      </c>
      <c r="L397" s="16">
        <v>5.2</v>
      </c>
      <c r="M397" s="26">
        <f t="shared" si="6"/>
        <v>0.31134931217722711</v>
      </c>
      <c r="N397" s="25"/>
      <c r="O397" s="25"/>
    </row>
    <row r="398" spans="1:15">
      <c r="A398" s="19">
        <v>39814</v>
      </c>
      <c r="B398" s="13" t="s">
        <v>0</v>
      </c>
      <c r="C398" s="14" t="s">
        <v>1</v>
      </c>
      <c r="D398" s="13" t="s">
        <v>47</v>
      </c>
      <c r="E398" s="13" t="s">
        <v>3</v>
      </c>
      <c r="F398" s="15">
        <v>2327391</v>
      </c>
      <c r="G398" s="15">
        <v>1689096</v>
      </c>
      <c r="H398" s="16">
        <v>72.599999999999994</v>
      </c>
      <c r="I398" s="15">
        <v>1594063</v>
      </c>
      <c r="J398" s="16">
        <v>68.5</v>
      </c>
      <c r="K398" s="15">
        <v>95033</v>
      </c>
      <c r="L398" s="16">
        <v>5.6</v>
      </c>
      <c r="M398" s="26">
        <f t="shared" si="6"/>
        <v>0.31508586223801671</v>
      </c>
      <c r="N398" s="25"/>
      <c r="O398" s="25"/>
    </row>
    <row r="399" spans="1:15">
      <c r="A399" s="19">
        <v>39845</v>
      </c>
      <c r="B399" s="13" t="s">
        <v>0</v>
      </c>
      <c r="C399" s="14" t="s">
        <v>1</v>
      </c>
      <c r="D399" s="13" t="s">
        <v>47</v>
      </c>
      <c r="E399" s="13" t="s">
        <v>4</v>
      </c>
      <c r="F399" s="15">
        <v>2328279</v>
      </c>
      <c r="G399" s="15">
        <v>1687015</v>
      </c>
      <c r="H399" s="16">
        <v>72.5</v>
      </c>
      <c r="I399" s="15">
        <v>1585947</v>
      </c>
      <c r="J399" s="16">
        <v>68.099999999999994</v>
      </c>
      <c r="K399" s="15">
        <v>101068</v>
      </c>
      <c r="L399" s="16">
        <v>6</v>
      </c>
      <c r="M399" s="26">
        <f t="shared" si="6"/>
        <v>0.31883292337387403</v>
      </c>
      <c r="N399" s="25"/>
      <c r="O399" s="25"/>
    </row>
    <row r="400" spans="1:15">
      <c r="A400" s="19">
        <v>39873</v>
      </c>
      <c r="B400" s="13" t="s">
        <v>0</v>
      </c>
      <c r="C400" s="14" t="s">
        <v>1</v>
      </c>
      <c r="D400" s="13" t="s">
        <v>47</v>
      </c>
      <c r="E400" s="13" t="s">
        <v>5</v>
      </c>
      <c r="F400" s="15">
        <v>2329173</v>
      </c>
      <c r="G400" s="15">
        <v>1684717</v>
      </c>
      <c r="H400" s="16">
        <v>72.3</v>
      </c>
      <c r="I400" s="15">
        <v>1578852</v>
      </c>
      <c r="J400" s="16">
        <v>67.8</v>
      </c>
      <c r="K400" s="15">
        <v>105865</v>
      </c>
      <c r="L400" s="16">
        <v>6.3</v>
      </c>
      <c r="M400" s="26">
        <f t="shared" si="6"/>
        <v>0.32214051940323885</v>
      </c>
      <c r="N400" s="25"/>
      <c r="O400" s="25"/>
    </row>
    <row r="401" spans="1:15">
      <c r="A401" s="19">
        <v>39904</v>
      </c>
      <c r="B401" s="13" t="s">
        <v>0</v>
      </c>
      <c r="C401" s="14" t="s">
        <v>1</v>
      </c>
      <c r="D401" s="13" t="s">
        <v>47</v>
      </c>
      <c r="E401" s="13" t="s">
        <v>6</v>
      </c>
      <c r="F401" s="15">
        <v>2330117</v>
      </c>
      <c r="G401" s="15">
        <v>1682539</v>
      </c>
      <c r="H401" s="16">
        <v>72.2</v>
      </c>
      <c r="I401" s="15">
        <v>1573692</v>
      </c>
      <c r="J401" s="16">
        <v>67.5</v>
      </c>
      <c r="K401" s="15">
        <v>108847</v>
      </c>
      <c r="L401" s="16">
        <v>6.5</v>
      </c>
      <c r="M401" s="26">
        <f t="shared" si="6"/>
        <v>0.32462962160269204</v>
      </c>
      <c r="N401" s="25"/>
      <c r="O401" s="25"/>
    </row>
    <row r="402" spans="1:15">
      <c r="A402" s="19">
        <v>39934</v>
      </c>
      <c r="B402" s="13" t="s">
        <v>0</v>
      </c>
      <c r="C402" s="14" t="s">
        <v>1</v>
      </c>
      <c r="D402" s="13" t="s">
        <v>47</v>
      </c>
      <c r="E402" s="13" t="s">
        <v>7</v>
      </c>
      <c r="F402" s="15">
        <v>2331259</v>
      </c>
      <c r="G402" s="15">
        <v>1680503</v>
      </c>
      <c r="H402" s="16">
        <v>72.099999999999994</v>
      </c>
      <c r="I402" s="15">
        <v>1570351</v>
      </c>
      <c r="J402" s="16">
        <v>67.400000000000006</v>
      </c>
      <c r="K402" s="15">
        <v>110152</v>
      </c>
      <c r="L402" s="16">
        <v>6.6</v>
      </c>
      <c r="M402" s="26">
        <f t="shared" si="6"/>
        <v>0.32639359247513899</v>
      </c>
      <c r="N402" s="25"/>
      <c r="O402" s="25"/>
    </row>
    <row r="403" spans="1:15">
      <c r="A403" s="19">
        <v>39965</v>
      </c>
      <c r="B403" s="13" t="s">
        <v>0</v>
      </c>
      <c r="C403" s="14" t="s">
        <v>1</v>
      </c>
      <c r="D403" s="13" t="s">
        <v>47</v>
      </c>
      <c r="E403" s="13" t="s">
        <v>8</v>
      </c>
      <c r="F403" s="15">
        <v>2332447</v>
      </c>
      <c r="G403" s="15">
        <v>1678718</v>
      </c>
      <c r="H403" s="16">
        <v>72</v>
      </c>
      <c r="I403" s="15">
        <v>1568344</v>
      </c>
      <c r="J403" s="16">
        <v>67.2</v>
      </c>
      <c r="K403" s="15">
        <v>110374</v>
      </c>
      <c r="L403" s="16">
        <v>6.6</v>
      </c>
      <c r="M403" s="26">
        <f t="shared" si="6"/>
        <v>0.32759715440479464</v>
      </c>
      <c r="N403" s="25"/>
      <c r="O403" s="25"/>
    </row>
    <row r="404" spans="1:15">
      <c r="A404" s="19">
        <v>39995</v>
      </c>
      <c r="B404" s="13" t="s">
        <v>0</v>
      </c>
      <c r="C404" s="14" t="s">
        <v>1</v>
      </c>
      <c r="D404" s="13" t="s">
        <v>47</v>
      </c>
      <c r="E404" s="13" t="s">
        <v>9</v>
      </c>
      <c r="F404" s="15">
        <v>2333773</v>
      </c>
      <c r="G404" s="15">
        <v>1676953</v>
      </c>
      <c r="H404" s="16">
        <v>71.900000000000006</v>
      </c>
      <c r="I404" s="15">
        <v>1566823</v>
      </c>
      <c r="J404" s="16">
        <v>67.099999999999994</v>
      </c>
      <c r="K404" s="15">
        <v>110130</v>
      </c>
      <c r="L404" s="16">
        <v>6.6</v>
      </c>
      <c r="M404" s="26">
        <f t="shared" si="6"/>
        <v>0.32863093368549556</v>
      </c>
      <c r="N404" s="25"/>
      <c r="O404" s="25"/>
    </row>
    <row r="405" spans="1:15">
      <c r="A405" s="19">
        <v>40026</v>
      </c>
      <c r="B405" s="13" t="s">
        <v>0</v>
      </c>
      <c r="C405" s="14" t="s">
        <v>1</v>
      </c>
      <c r="D405" s="13" t="s">
        <v>47</v>
      </c>
      <c r="E405" s="13" t="s">
        <v>10</v>
      </c>
      <c r="F405" s="15">
        <v>2335284</v>
      </c>
      <c r="G405" s="15">
        <v>1674750</v>
      </c>
      <c r="H405" s="16">
        <v>71.7</v>
      </c>
      <c r="I405" s="15">
        <v>1565031</v>
      </c>
      <c r="J405" s="16">
        <v>67</v>
      </c>
      <c r="K405" s="15">
        <v>109719</v>
      </c>
      <c r="L405" s="16">
        <v>6.6</v>
      </c>
      <c r="M405" s="26">
        <f t="shared" si="6"/>
        <v>0.32983268844388947</v>
      </c>
      <c r="N405" s="25"/>
      <c r="O405" s="25"/>
    </row>
    <row r="406" spans="1:15">
      <c r="A406" s="19">
        <v>40057</v>
      </c>
      <c r="B406" s="13" t="s">
        <v>0</v>
      </c>
      <c r="C406" s="14" t="s">
        <v>1</v>
      </c>
      <c r="D406" s="13" t="s">
        <v>47</v>
      </c>
      <c r="E406" s="13" t="s">
        <v>11</v>
      </c>
      <c r="F406" s="15">
        <v>2336799</v>
      </c>
      <c r="G406" s="15">
        <v>1671946</v>
      </c>
      <c r="H406" s="16">
        <v>71.5</v>
      </c>
      <c r="I406" s="15">
        <v>1562768</v>
      </c>
      <c r="J406" s="16">
        <v>66.900000000000006</v>
      </c>
      <c r="K406" s="15">
        <v>109178</v>
      </c>
      <c r="L406" s="16">
        <v>6.5</v>
      </c>
      <c r="M406" s="26">
        <f t="shared" si="6"/>
        <v>0.33123559193580621</v>
      </c>
      <c r="N406" s="25"/>
      <c r="O406" s="25"/>
    </row>
    <row r="407" spans="1:15">
      <c r="A407" s="19">
        <v>40087</v>
      </c>
      <c r="B407" s="13" t="s">
        <v>0</v>
      </c>
      <c r="C407" s="14" t="s">
        <v>1</v>
      </c>
      <c r="D407" s="13" t="s">
        <v>47</v>
      </c>
      <c r="E407" s="13" t="s">
        <v>12</v>
      </c>
      <c r="F407" s="15">
        <v>2338466</v>
      </c>
      <c r="G407" s="15">
        <v>1668747</v>
      </c>
      <c r="H407" s="16">
        <v>71.400000000000006</v>
      </c>
      <c r="I407" s="15">
        <v>1560093</v>
      </c>
      <c r="J407" s="16">
        <v>66.7</v>
      </c>
      <c r="K407" s="15">
        <v>108654</v>
      </c>
      <c r="L407" s="16">
        <v>6.5</v>
      </c>
      <c r="M407" s="26">
        <f t="shared" si="6"/>
        <v>0.3328562399453317</v>
      </c>
      <c r="N407" s="25"/>
      <c r="O407" s="25"/>
    </row>
    <row r="408" spans="1:15">
      <c r="A408" s="19">
        <v>40118</v>
      </c>
      <c r="B408" s="13" t="s">
        <v>0</v>
      </c>
      <c r="C408" s="14" t="s">
        <v>1</v>
      </c>
      <c r="D408" s="13" t="s">
        <v>47</v>
      </c>
      <c r="E408" s="13" t="s">
        <v>13</v>
      </c>
      <c r="F408" s="15">
        <v>2339640</v>
      </c>
      <c r="G408" s="15">
        <v>1666336</v>
      </c>
      <c r="H408" s="16">
        <v>71.2</v>
      </c>
      <c r="I408" s="15">
        <v>1558033</v>
      </c>
      <c r="J408" s="16">
        <v>66.599999999999994</v>
      </c>
      <c r="K408" s="15">
        <v>108303</v>
      </c>
      <c r="L408" s="16">
        <v>6.5</v>
      </c>
      <c r="M408" s="26">
        <f t="shared" si="6"/>
        <v>0.33407148108255968</v>
      </c>
      <c r="N408" s="25"/>
      <c r="O408" s="25"/>
    </row>
    <row r="409" spans="1:15">
      <c r="A409" s="19">
        <v>40148</v>
      </c>
      <c r="B409" s="13" t="s">
        <v>0</v>
      </c>
      <c r="C409" s="14" t="s">
        <v>1</v>
      </c>
      <c r="D409" s="13" t="s">
        <v>47</v>
      </c>
      <c r="E409" s="13" t="s">
        <v>14</v>
      </c>
      <c r="F409" s="15">
        <v>2340638</v>
      </c>
      <c r="G409" s="15">
        <v>1666046</v>
      </c>
      <c r="H409" s="16">
        <v>71.2</v>
      </c>
      <c r="I409" s="15">
        <v>1557898</v>
      </c>
      <c r="J409" s="16">
        <v>66.599999999999994</v>
      </c>
      <c r="K409" s="15">
        <v>108148</v>
      </c>
      <c r="L409" s="16">
        <v>6.5</v>
      </c>
      <c r="M409" s="26">
        <f t="shared" si="6"/>
        <v>0.33441309591658341</v>
      </c>
      <c r="N409" s="25"/>
      <c r="O409" s="25"/>
    </row>
    <row r="410" spans="1:15">
      <c r="A410" s="19">
        <v>40179</v>
      </c>
      <c r="B410" s="13" t="s">
        <v>0</v>
      </c>
      <c r="C410" s="14" t="s">
        <v>1</v>
      </c>
      <c r="D410" s="13" t="s">
        <v>48</v>
      </c>
      <c r="E410" s="13" t="s">
        <v>3</v>
      </c>
      <c r="F410" s="15">
        <v>2341680</v>
      </c>
      <c r="G410" s="15">
        <v>1668161</v>
      </c>
      <c r="H410" s="16">
        <v>71.2</v>
      </c>
      <c r="I410" s="15">
        <v>1560395</v>
      </c>
      <c r="J410" s="16">
        <v>66.599999999999994</v>
      </c>
      <c r="K410" s="15">
        <v>107766</v>
      </c>
      <c r="L410" s="16">
        <v>6.5</v>
      </c>
      <c r="M410" s="26">
        <f t="shared" si="6"/>
        <v>0.33364294011137302</v>
      </c>
      <c r="N410" s="25"/>
      <c r="O410" s="25"/>
    </row>
    <row r="411" spans="1:15">
      <c r="A411" s="19">
        <v>40210</v>
      </c>
      <c r="B411" s="13" t="s">
        <v>0</v>
      </c>
      <c r="C411" s="14" t="s">
        <v>1</v>
      </c>
      <c r="D411" s="13" t="s">
        <v>48</v>
      </c>
      <c r="E411" s="13" t="s">
        <v>4</v>
      </c>
      <c r="F411" s="15">
        <v>2342488</v>
      </c>
      <c r="G411" s="15">
        <v>1671781</v>
      </c>
      <c r="H411" s="16">
        <v>71.400000000000006</v>
      </c>
      <c r="I411" s="15">
        <v>1564951</v>
      </c>
      <c r="J411" s="16">
        <v>66.8</v>
      </c>
      <c r="K411" s="15">
        <v>106830</v>
      </c>
      <c r="L411" s="16">
        <v>6.4</v>
      </c>
      <c r="M411" s="26">
        <f t="shared" si="6"/>
        <v>0.33192784765599653</v>
      </c>
      <c r="N411" s="25"/>
      <c r="O411" s="25"/>
    </row>
    <row r="412" spans="1:15">
      <c r="A412" s="19">
        <v>40238</v>
      </c>
      <c r="B412" s="13" t="s">
        <v>0</v>
      </c>
      <c r="C412" s="14" t="s">
        <v>1</v>
      </c>
      <c r="D412" s="13" t="s">
        <v>48</v>
      </c>
      <c r="E412" s="13" t="s">
        <v>5</v>
      </c>
      <c r="F412" s="15">
        <v>2343400</v>
      </c>
      <c r="G412" s="15">
        <v>1675368</v>
      </c>
      <c r="H412" s="16">
        <v>71.5</v>
      </c>
      <c r="I412" s="15">
        <v>1570007</v>
      </c>
      <c r="J412" s="16">
        <v>67</v>
      </c>
      <c r="K412" s="15">
        <v>105361</v>
      </c>
      <c r="L412" s="16">
        <v>6.3</v>
      </c>
      <c r="M412" s="26">
        <f t="shared" si="6"/>
        <v>0.33003029785781346</v>
      </c>
      <c r="N412" s="25"/>
      <c r="O412" s="25"/>
    </row>
    <row r="413" spans="1:15">
      <c r="A413" s="19">
        <v>40269</v>
      </c>
      <c r="B413" s="13" t="s">
        <v>0</v>
      </c>
      <c r="C413" s="14" t="s">
        <v>1</v>
      </c>
      <c r="D413" s="13" t="s">
        <v>48</v>
      </c>
      <c r="E413" s="13" t="s">
        <v>6</v>
      </c>
      <c r="F413" s="15">
        <v>2358250</v>
      </c>
      <c r="G413" s="15">
        <v>1677557</v>
      </c>
      <c r="H413" s="16">
        <v>71.099999999999994</v>
      </c>
      <c r="I413" s="15">
        <v>1573836</v>
      </c>
      <c r="J413" s="16">
        <v>66.7</v>
      </c>
      <c r="K413" s="15">
        <v>103721</v>
      </c>
      <c r="L413" s="16">
        <v>6.2</v>
      </c>
      <c r="M413" s="26">
        <f t="shared" si="6"/>
        <v>0.33262546379730734</v>
      </c>
      <c r="N413" s="25"/>
      <c r="O413" s="25"/>
    </row>
    <row r="414" spans="1:15">
      <c r="A414" s="19">
        <v>40299</v>
      </c>
      <c r="B414" s="13" t="s">
        <v>0</v>
      </c>
      <c r="C414" s="14" t="s">
        <v>1</v>
      </c>
      <c r="D414" s="13" t="s">
        <v>48</v>
      </c>
      <c r="E414" s="13" t="s">
        <v>7</v>
      </c>
      <c r="F414" s="15">
        <v>2359389</v>
      </c>
      <c r="G414" s="15">
        <v>1677764</v>
      </c>
      <c r="H414" s="16">
        <v>71.099999999999994</v>
      </c>
      <c r="I414" s="15">
        <v>1575622</v>
      </c>
      <c r="J414" s="16">
        <v>66.8</v>
      </c>
      <c r="K414" s="15">
        <v>102142</v>
      </c>
      <c r="L414" s="16">
        <v>6.1</v>
      </c>
      <c r="M414" s="26">
        <f t="shared" si="6"/>
        <v>0.33219066461698349</v>
      </c>
      <c r="N414" s="25"/>
      <c r="O414" s="25"/>
    </row>
    <row r="415" spans="1:15">
      <c r="A415" s="19">
        <v>40330</v>
      </c>
      <c r="B415" s="13" t="s">
        <v>0</v>
      </c>
      <c r="C415" s="14" t="s">
        <v>1</v>
      </c>
      <c r="D415" s="13" t="s">
        <v>48</v>
      </c>
      <c r="E415" s="13" t="s">
        <v>8</v>
      </c>
      <c r="F415" s="15">
        <v>2360458</v>
      </c>
      <c r="G415" s="15">
        <v>1676132</v>
      </c>
      <c r="H415" s="16">
        <v>71</v>
      </c>
      <c r="I415" s="15">
        <v>1575290</v>
      </c>
      <c r="J415" s="16">
        <v>66.7</v>
      </c>
      <c r="K415" s="15">
        <v>100842</v>
      </c>
      <c r="L415" s="16">
        <v>6</v>
      </c>
      <c r="M415" s="26">
        <f t="shared" si="6"/>
        <v>0.33263375158549741</v>
      </c>
      <c r="N415" s="25"/>
      <c r="O415" s="25"/>
    </row>
    <row r="416" spans="1:15">
      <c r="A416" s="19">
        <v>40360</v>
      </c>
      <c r="B416" s="13" t="s">
        <v>0</v>
      </c>
      <c r="C416" s="14" t="s">
        <v>1</v>
      </c>
      <c r="D416" s="13" t="s">
        <v>48</v>
      </c>
      <c r="E416" s="13" t="s">
        <v>9</v>
      </c>
      <c r="F416" s="15">
        <v>2361712</v>
      </c>
      <c r="G416" s="15">
        <v>1673866</v>
      </c>
      <c r="H416" s="16">
        <v>70.900000000000006</v>
      </c>
      <c r="I416" s="15">
        <v>1573698</v>
      </c>
      <c r="J416" s="16">
        <v>66.599999999999994</v>
      </c>
      <c r="K416" s="15">
        <v>100168</v>
      </c>
      <c r="L416" s="16">
        <v>6</v>
      </c>
      <c r="M416" s="26">
        <f t="shared" si="6"/>
        <v>0.33366219081750864</v>
      </c>
      <c r="N416" s="25"/>
      <c r="O416" s="25"/>
    </row>
    <row r="417" spans="1:15">
      <c r="A417" s="19">
        <v>40391</v>
      </c>
      <c r="B417" s="13" t="s">
        <v>0</v>
      </c>
      <c r="C417" s="14" t="s">
        <v>1</v>
      </c>
      <c r="D417" s="13" t="s">
        <v>48</v>
      </c>
      <c r="E417" s="13" t="s">
        <v>10</v>
      </c>
      <c r="F417" s="15">
        <v>2363261</v>
      </c>
      <c r="G417" s="15">
        <v>1672341</v>
      </c>
      <c r="H417" s="16">
        <v>70.8</v>
      </c>
      <c r="I417" s="15">
        <v>1572218</v>
      </c>
      <c r="J417" s="16">
        <v>66.5</v>
      </c>
      <c r="K417" s="15">
        <v>100123</v>
      </c>
      <c r="L417" s="16">
        <v>6</v>
      </c>
      <c r="M417" s="26">
        <f t="shared" si="6"/>
        <v>0.33472519539737677</v>
      </c>
      <c r="N417" s="25"/>
      <c r="O417" s="25"/>
    </row>
    <row r="418" spans="1:15">
      <c r="A418" s="19">
        <v>40422</v>
      </c>
      <c r="B418" s="13" t="s">
        <v>0</v>
      </c>
      <c r="C418" s="14" t="s">
        <v>1</v>
      </c>
      <c r="D418" s="13" t="s">
        <v>48</v>
      </c>
      <c r="E418" s="13" t="s">
        <v>11</v>
      </c>
      <c r="F418" s="15">
        <v>2364850</v>
      </c>
      <c r="G418" s="15">
        <v>1672191</v>
      </c>
      <c r="H418" s="16">
        <v>70.7</v>
      </c>
      <c r="I418" s="15">
        <v>1571768</v>
      </c>
      <c r="J418" s="16">
        <v>66.5</v>
      </c>
      <c r="K418" s="15">
        <v>100423</v>
      </c>
      <c r="L418" s="16">
        <v>6</v>
      </c>
      <c r="M418" s="26">
        <f t="shared" si="6"/>
        <v>0.33536249656426415</v>
      </c>
      <c r="N418" s="25"/>
      <c r="O418" s="25"/>
    </row>
    <row r="419" spans="1:15">
      <c r="A419" s="19">
        <v>40452</v>
      </c>
      <c r="B419" s="13" t="s">
        <v>0</v>
      </c>
      <c r="C419" s="14" t="s">
        <v>1</v>
      </c>
      <c r="D419" s="13" t="s">
        <v>48</v>
      </c>
      <c r="E419" s="13" t="s">
        <v>12</v>
      </c>
      <c r="F419" s="15">
        <v>2366432</v>
      </c>
      <c r="G419" s="15">
        <v>1673392</v>
      </c>
      <c r="H419" s="16">
        <v>70.7</v>
      </c>
      <c r="I419" s="15">
        <v>1572819</v>
      </c>
      <c r="J419" s="16">
        <v>66.5</v>
      </c>
      <c r="K419" s="15">
        <v>100573</v>
      </c>
      <c r="L419" s="16">
        <v>6</v>
      </c>
      <c r="M419" s="26">
        <f t="shared" si="6"/>
        <v>0.33536268948357695</v>
      </c>
      <c r="N419" s="25"/>
      <c r="O419" s="25"/>
    </row>
    <row r="420" spans="1:15">
      <c r="A420" s="19">
        <v>40483</v>
      </c>
      <c r="B420" s="13" t="s">
        <v>0</v>
      </c>
      <c r="C420" s="14" t="s">
        <v>1</v>
      </c>
      <c r="D420" s="13" t="s">
        <v>48</v>
      </c>
      <c r="E420" s="13" t="s">
        <v>13</v>
      </c>
      <c r="F420" s="15">
        <v>2367571</v>
      </c>
      <c r="G420" s="15">
        <v>1675189</v>
      </c>
      <c r="H420" s="16">
        <v>70.8</v>
      </c>
      <c r="I420" s="15">
        <v>1574964</v>
      </c>
      <c r="J420" s="16">
        <v>66.5</v>
      </c>
      <c r="K420" s="15">
        <v>100225</v>
      </c>
      <c r="L420" s="16">
        <v>6</v>
      </c>
      <c r="M420" s="26">
        <f t="shared" si="6"/>
        <v>0.33477644387433364</v>
      </c>
      <c r="N420" s="25"/>
      <c r="O420" s="25"/>
    </row>
    <row r="421" spans="1:15">
      <c r="A421" s="19">
        <v>40513</v>
      </c>
      <c r="B421" s="13" t="s">
        <v>0</v>
      </c>
      <c r="C421" s="14" t="s">
        <v>1</v>
      </c>
      <c r="D421" s="13" t="s">
        <v>48</v>
      </c>
      <c r="E421" s="13" t="s">
        <v>14</v>
      </c>
      <c r="F421" s="15">
        <v>2368633</v>
      </c>
      <c r="G421" s="15">
        <v>1676546</v>
      </c>
      <c r="H421" s="16">
        <v>70.8</v>
      </c>
      <c r="I421" s="15">
        <v>1577238</v>
      </c>
      <c r="J421" s="16">
        <v>66.599999999999994</v>
      </c>
      <c r="K421" s="15">
        <v>99308</v>
      </c>
      <c r="L421" s="16">
        <v>5.9</v>
      </c>
      <c r="M421" s="26">
        <f t="shared" si="6"/>
        <v>0.33411465600622808</v>
      </c>
      <c r="N421" s="25"/>
      <c r="O421" s="25"/>
    </row>
    <row r="422" spans="1:15">
      <c r="A422" s="19">
        <v>40544</v>
      </c>
      <c r="B422" s="13" t="s">
        <v>0</v>
      </c>
      <c r="C422" s="14" t="s">
        <v>1</v>
      </c>
      <c r="D422" s="13" t="s">
        <v>49</v>
      </c>
      <c r="E422" s="13" t="s">
        <v>3</v>
      </c>
      <c r="F422" s="15">
        <v>2369761</v>
      </c>
      <c r="G422" s="15">
        <v>1676887</v>
      </c>
      <c r="H422" s="16">
        <v>70.8</v>
      </c>
      <c r="I422" s="15">
        <v>1578751</v>
      </c>
      <c r="J422" s="16">
        <v>66.599999999999994</v>
      </c>
      <c r="K422" s="15">
        <v>98136</v>
      </c>
      <c r="L422" s="16">
        <v>5.9</v>
      </c>
      <c r="M422" s="26">
        <f t="shared" si="6"/>
        <v>0.33379315466833998</v>
      </c>
      <c r="N422" s="25"/>
      <c r="O422" s="25"/>
    </row>
    <row r="423" spans="1:15">
      <c r="A423" s="19">
        <v>40575</v>
      </c>
      <c r="B423" s="13" t="s">
        <v>0</v>
      </c>
      <c r="C423" s="14" t="s">
        <v>1</v>
      </c>
      <c r="D423" s="13" t="s">
        <v>49</v>
      </c>
      <c r="E423" s="13" t="s">
        <v>4</v>
      </c>
      <c r="F423" s="15">
        <v>2370604</v>
      </c>
      <c r="G423" s="15">
        <v>1676002</v>
      </c>
      <c r="H423" s="16">
        <v>70.7</v>
      </c>
      <c r="I423" s="15">
        <v>1579056</v>
      </c>
      <c r="J423" s="16">
        <v>66.599999999999994</v>
      </c>
      <c r="K423" s="15">
        <v>96946</v>
      </c>
      <c r="L423" s="16">
        <v>5.8</v>
      </c>
      <c r="M423" s="26">
        <f t="shared" si="6"/>
        <v>0.33390140234303156</v>
      </c>
      <c r="N423" s="25"/>
      <c r="O423" s="25"/>
    </row>
    <row r="424" spans="1:15">
      <c r="A424" s="19">
        <v>40603</v>
      </c>
      <c r="B424" s="13" t="s">
        <v>0</v>
      </c>
      <c r="C424" s="14" t="s">
        <v>1</v>
      </c>
      <c r="D424" s="13" t="s">
        <v>49</v>
      </c>
      <c r="E424" s="13" t="s">
        <v>5</v>
      </c>
      <c r="F424" s="15">
        <v>2371487</v>
      </c>
      <c r="G424" s="15">
        <v>1674053</v>
      </c>
      <c r="H424" s="16">
        <v>70.599999999999994</v>
      </c>
      <c r="I424" s="15">
        <v>1578220</v>
      </c>
      <c r="J424" s="16">
        <v>66.5</v>
      </c>
      <c r="K424" s="15">
        <v>95833</v>
      </c>
      <c r="L424" s="16">
        <v>5.7</v>
      </c>
      <c r="M424" s="26">
        <f t="shared" si="6"/>
        <v>0.33450193907872994</v>
      </c>
      <c r="N424" s="25"/>
      <c r="O424" s="25"/>
    </row>
    <row r="425" spans="1:15">
      <c r="A425" s="19">
        <v>40634</v>
      </c>
      <c r="B425" s="13" t="s">
        <v>0</v>
      </c>
      <c r="C425" s="14" t="s">
        <v>1</v>
      </c>
      <c r="D425" s="13" t="s">
        <v>49</v>
      </c>
      <c r="E425" s="13" t="s">
        <v>6</v>
      </c>
      <c r="F425" s="15">
        <v>2372558</v>
      </c>
      <c r="G425" s="15">
        <v>1671639</v>
      </c>
      <c r="H425" s="16">
        <v>70.5</v>
      </c>
      <c r="I425" s="15">
        <v>1576628</v>
      </c>
      <c r="J425" s="16">
        <v>66.5</v>
      </c>
      <c r="K425" s="15">
        <v>95011</v>
      </c>
      <c r="L425" s="16">
        <v>5.7</v>
      </c>
      <c r="M425" s="26">
        <f t="shared" si="6"/>
        <v>0.33547335829092484</v>
      </c>
      <c r="N425" s="25"/>
      <c r="O425" s="25"/>
    </row>
    <row r="426" spans="1:15">
      <c r="A426" s="19">
        <v>40664</v>
      </c>
      <c r="B426" s="13" t="s">
        <v>0</v>
      </c>
      <c r="C426" s="14" t="s">
        <v>1</v>
      </c>
      <c r="D426" s="13" t="s">
        <v>49</v>
      </c>
      <c r="E426" s="13" t="s">
        <v>7</v>
      </c>
      <c r="F426" s="15">
        <v>2373762</v>
      </c>
      <c r="G426" s="15">
        <v>1669479</v>
      </c>
      <c r="H426" s="16">
        <v>70.3</v>
      </c>
      <c r="I426" s="15">
        <v>1574841</v>
      </c>
      <c r="J426" s="16">
        <v>66.3</v>
      </c>
      <c r="K426" s="15">
        <v>94638</v>
      </c>
      <c r="L426" s="16">
        <v>5.7</v>
      </c>
      <c r="M426" s="26">
        <f t="shared" si="6"/>
        <v>0.33656322748447404</v>
      </c>
      <c r="N426" s="25"/>
      <c r="O426" s="25"/>
    </row>
    <row r="427" spans="1:15">
      <c r="A427" s="19">
        <v>40695</v>
      </c>
      <c r="B427" s="13" t="s">
        <v>0</v>
      </c>
      <c r="C427" s="14" t="s">
        <v>1</v>
      </c>
      <c r="D427" s="13" t="s">
        <v>49</v>
      </c>
      <c r="E427" s="13" t="s">
        <v>8</v>
      </c>
      <c r="F427" s="15">
        <v>2374926</v>
      </c>
      <c r="G427" s="15">
        <v>1668016</v>
      </c>
      <c r="H427" s="16">
        <v>70.2</v>
      </c>
      <c r="I427" s="15">
        <v>1573438</v>
      </c>
      <c r="J427" s="16">
        <v>66.3</v>
      </c>
      <c r="K427" s="15">
        <v>94578</v>
      </c>
      <c r="L427" s="16">
        <v>5.7</v>
      </c>
      <c r="M427" s="26">
        <f t="shared" si="6"/>
        <v>0.33747914671867668</v>
      </c>
      <c r="N427" s="25"/>
      <c r="O427" s="25"/>
    </row>
    <row r="428" spans="1:15">
      <c r="A428" s="19">
        <v>40725</v>
      </c>
      <c r="B428" s="13" t="s">
        <v>0</v>
      </c>
      <c r="C428" s="14" t="s">
        <v>1</v>
      </c>
      <c r="D428" s="13" t="s">
        <v>49</v>
      </c>
      <c r="E428" s="13" t="s">
        <v>9</v>
      </c>
      <c r="F428" s="15">
        <v>2376369</v>
      </c>
      <c r="G428" s="15">
        <v>1667412</v>
      </c>
      <c r="H428" s="16">
        <v>70.2</v>
      </c>
      <c r="I428" s="15">
        <v>1572853</v>
      </c>
      <c r="J428" s="16">
        <v>66.2</v>
      </c>
      <c r="K428" s="15">
        <v>94559</v>
      </c>
      <c r="L428" s="16">
        <v>5.7</v>
      </c>
      <c r="M428" s="26">
        <f t="shared" si="6"/>
        <v>0.33812762243574124</v>
      </c>
      <c r="N428" s="25"/>
      <c r="O428" s="25"/>
    </row>
    <row r="429" spans="1:15">
      <c r="A429" s="19">
        <v>40756</v>
      </c>
      <c r="B429" s="13" t="s">
        <v>0</v>
      </c>
      <c r="C429" s="14" t="s">
        <v>1</v>
      </c>
      <c r="D429" s="13" t="s">
        <v>49</v>
      </c>
      <c r="E429" s="13" t="s">
        <v>10</v>
      </c>
      <c r="F429" s="15">
        <v>2377594</v>
      </c>
      <c r="G429" s="15">
        <v>1667469</v>
      </c>
      <c r="H429" s="16">
        <v>70.099999999999994</v>
      </c>
      <c r="I429" s="15">
        <v>1573169</v>
      </c>
      <c r="J429" s="16">
        <v>66.2</v>
      </c>
      <c r="K429" s="15">
        <v>94300</v>
      </c>
      <c r="L429" s="16">
        <v>5.7</v>
      </c>
      <c r="M429" s="26">
        <f t="shared" si="6"/>
        <v>0.33833572931291045</v>
      </c>
      <c r="N429" s="25"/>
      <c r="O429" s="25"/>
    </row>
    <row r="430" spans="1:15">
      <c r="A430" s="19">
        <v>40787</v>
      </c>
      <c r="B430" s="13" t="s">
        <v>0</v>
      </c>
      <c r="C430" s="14" t="s">
        <v>1</v>
      </c>
      <c r="D430" s="13" t="s">
        <v>49</v>
      </c>
      <c r="E430" s="13" t="s">
        <v>11</v>
      </c>
      <c r="F430" s="15">
        <v>2379045</v>
      </c>
      <c r="G430" s="15">
        <v>1667811</v>
      </c>
      <c r="H430" s="16">
        <v>70.099999999999994</v>
      </c>
      <c r="I430" s="15">
        <v>1574205</v>
      </c>
      <c r="J430" s="16">
        <v>66.2</v>
      </c>
      <c r="K430" s="15">
        <v>93606</v>
      </c>
      <c r="L430" s="16">
        <v>5.6</v>
      </c>
      <c r="M430" s="26">
        <f t="shared" si="6"/>
        <v>0.33830381518634578</v>
      </c>
      <c r="N430" s="25"/>
      <c r="O430" s="25"/>
    </row>
    <row r="431" spans="1:15">
      <c r="A431" s="19">
        <v>40817</v>
      </c>
      <c r="B431" s="13" t="s">
        <v>0</v>
      </c>
      <c r="C431" s="14" t="s">
        <v>1</v>
      </c>
      <c r="D431" s="13" t="s">
        <v>49</v>
      </c>
      <c r="E431" s="13" t="s">
        <v>12</v>
      </c>
      <c r="F431" s="15">
        <v>2380345</v>
      </c>
      <c r="G431" s="15">
        <v>1668085</v>
      </c>
      <c r="H431" s="16">
        <v>70.099999999999994</v>
      </c>
      <c r="I431" s="15">
        <v>1575631</v>
      </c>
      <c r="J431" s="16">
        <v>66.2</v>
      </c>
      <c r="K431" s="15">
        <v>92454</v>
      </c>
      <c r="L431" s="16">
        <v>5.5</v>
      </c>
      <c r="M431" s="26">
        <f t="shared" si="6"/>
        <v>0.33806612066738223</v>
      </c>
      <c r="N431" s="25"/>
      <c r="O431" s="25"/>
    </row>
    <row r="432" spans="1:15">
      <c r="A432" s="19">
        <v>40848</v>
      </c>
      <c r="B432" s="13" t="s">
        <v>0</v>
      </c>
      <c r="C432" s="14" t="s">
        <v>1</v>
      </c>
      <c r="D432" s="13" t="s">
        <v>49</v>
      </c>
      <c r="E432" s="13" t="s">
        <v>13</v>
      </c>
      <c r="F432" s="15">
        <v>2381354</v>
      </c>
      <c r="G432" s="15">
        <v>1667807</v>
      </c>
      <c r="H432" s="16">
        <v>70</v>
      </c>
      <c r="I432" s="15">
        <v>1576906</v>
      </c>
      <c r="J432" s="16">
        <v>66.2</v>
      </c>
      <c r="K432" s="15">
        <v>90901</v>
      </c>
      <c r="L432" s="16">
        <v>5.5</v>
      </c>
      <c r="M432" s="26">
        <f t="shared" si="6"/>
        <v>0.33781117801049321</v>
      </c>
      <c r="N432" s="25"/>
      <c r="O432" s="25"/>
    </row>
    <row r="433" spans="1:15">
      <c r="A433" s="19">
        <v>40878</v>
      </c>
      <c r="B433" s="13" t="s">
        <v>0</v>
      </c>
      <c r="C433" s="14" t="s">
        <v>1</v>
      </c>
      <c r="D433" s="13" t="s">
        <v>49</v>
      </c>
      <c r="E433" s="13" t="s">
        <v>14</v>
      </c>
      <c r="F433" s="15">
        <v>2382411</v>
      </c>
      <c r="G433" s="15">
        <v>1666736</v>
      </c>
      <c r="H433" s="16">
        <v>70</v>
      </c>
      <c r="I433" s="15">
        <v>1577591</v>
      </c>
      <c r="J433" s="16">
        <v>66.2</v>
      </c>
      <c r="K433" s="15">
        <v>89145</v>
      </c>
      <c r="L433" s="16">
        <v>5.3</v>
      </c>
      <c r="M433" s="26">
        <f t="shared" si="6"/>
        <v>0.33781744627606236</v>
      </c>
      <c r="N433" s="25"/>
      <c r="O433" s="25"/>
    </row>
    <row r="434" spans="1:15">
      <c r="A434" s="19">
        <v>40909</v>
      </c>
      <c r="B434" s="13" t="s">
        <v>0</v>
      </c>
      <c r="C434" s="14" t="s">
        <v>1</v>
      </c>
      <c r="D434" s="13" t="s">
        <v>50</v>
      </c>
      <c r="E434" s="13" t="s">
        <v>3</v>
      </c>
      <c r="F434" s="15">
        <v>2383466</v>
      </c>
      <c r="G434" s="15">
        <v>1665187</v>
      </c>
      <c r="H434" s="16">
        <v>69.900000000000006</v>
      </c>
      <c r="I434" s="15">
        <v>1577773</v>
      </c>
      <c r="J434" s="16">
        <v>66.2</v>
      </c>
      <c r="K434" s="15">
        <v>87414</v>
      </c>
      <c r="L434" s="16">
        <v>5.2</v>
      </c>
      <c r="M434" s="26">
        <f t="shared" si="6"/>
        <v>0.33803419054435851</v>
      </c>
      <c r="N434" s="25"/>
      <c r="O434" s="25"/>
    </row>
    <row r="435" spans="1:15">
      <c r="A435" s="19">
        <v>40940</v>
      </c>
      <c r="B435" s="13" t="s">
        <v>0</v>
      </c>
      <c r="C435" s="14" t="s">
        <v>1</v>
      </c>
      <c r="D435" s="13" t="s">
        <v>50</v>
      </c>
      <c r="E435" s="13" t="s">
        <v>4</v>
      </c>
      <c r="F435" s="15">
        <v>2384208</v>
      </c>
      <c r="G435" s="15">
        <v>1663580</v>
      </c>
      <c r="H435" s="16">
        <v>69.8</v>
      </c>
      <c r="I435" s="15">
        <v>1577533</v>
      </c>
      <c r="J435" s="16">
        <v>66.2</v>
      </c>
      <c r="K435" s="15">
        <v>86047</v>
      </c>
      <c r="L435" s="16">
        <v>5.2</v>
      </c>
      <c r="M435" s="26">
        <f t="shared" si="6"/>
        <v>0.33834086623314746</v>
      </c>
      <c r="N435" s="25"/>
      <c r="O435" s="25"/>
    </row>
    <row r="436" spans="1:15">
      <c r="A436" s="19">
        <v>40969</v>
      </c>
      <c r="B436" s="13" t="s">
        <v>0</v>
      </c>
      <c r="C436" s="14" t="s">
        <v>1</v>
      </c>
      <c r="D436" s="13" t="s">
        <v>50</v>
      </c>
      <c r="E436" s="13" t="s">
        <v>5</v>
      </c>
      <c r="F436" s="15">
        <v>2385211</v>
      </c>
      <c r="G436" s="15">
        <v>1662015</v>
      </c>
      <c r="H436" s="16">
        <v>69.7</v>
      </c>
      <c r="I436" s="15">
        <v>1576690</v>
      </c>
      <c r="J436" s="16">
        <v>66.099999999999994</v>
      </c>
      <c r="K436" s="15">
        <v>85325</v>
      </c>
      <c r="L436" s="16">
        <v>5.0999999999999996</v>
      </c>
      <c r="M436" s="26">
        <f t="shared" si="6"/>
        <v>0.3389725269588309</v>
      </c>
      <c r="N436" s="25"/>
      <c r="O436" s="25"/>
    </row>
    <row r="437" spans="1:15">
      <c r="A437" s="19">
        <v>41000</v>
      </c>
      <c r="B437" s="13" t="s">
        <v>0</v>
      </c>
      <c r="C437" s="14" t="s">
        <v>1</v>
      </c>
      <c r="D437" s="13" t="s">
        <v>50</v>
      </c>
      <c r="E437" s="13" t="s">
        <v>6</v>
      </c>
      <c r="F437" s="15">
        <v>2386148</v>
      </c>
      <c r="G437" s="15">
        <v>1660230</v>
      </c>
      <c r="H437" s="16">
        <v>69.599999999999994</v>
      </c>
      <c r="I437" s="15">
        <v>1575227</v>
      </c>
      <c r="J437" s="16">
        <v>66</v>
      </c>
      <c r="K437" s="15">
        <v>85003</v>
      </c>
      <c r="L437" s="16">
        <v>5.0999999999999996</v>
      </c>
      <c r="M437" s="26">
        <f t="shared" si="6"/>
        <v>0.33984522334742018</v>
      </c>
      <c r="N437" s="25"/>
      <c r="O437" s="25"/>
    </row>
    <row r="438" spans="1:15">
      <c r="A438" s="19">
        <v>41030</v>
      </c>
      <c r="B438" s="13" t="s">
        <v>0</v>
      </c>
      <c r="C438" s="14" t="s">
        <v>1</v>
      </c>
      <c r="D438" s="13" t="s">
        <v>50</v>
      </c>
      <c r="E438" s="13" t="s">
        <v>7</v>
      </c>
      <c r="F438" s="15">
        <v>2387179</v>
      </c>
      <c r="G438" s="15">
        <v>1658427</v>
      </c>
      <c r="H438" s="16">
        <v>69.5</v>
      </c>
      <c r="I438" s="15">
        <v>1573642</v>
      </c>
      <c r="J438" s="16">
        <v>65.900000000000006</v>
      </c>
      <c r="K438" s="15">
        <v>84785</v>
      </c>
      <c r="L438" s="16">
        <v>5.0999999999999996</v>
      </c>
      <c r="M438" s="26">
        <f t="shared" si="6"/>
        <v>0.34079430155845036</v>
      </c>
      <c r="N438" s="25"/>
      <c r="O438" s="25"/>
    </row>
    <row r="439" spans="1:15">
      <c r="A439" s="19">
        <v>41061</v>
      </c>
      <c r="B439" s="13" t="s">
        <v>0</v>
      </c>
      <c r="C439" s="14" t="s">
        <v>1</v>
      </c>
      <c r="D439" s="13" t="s">
        <v>50</v>
      </c>
      <c r="E439" s="13" t="s">
        <v>8</v>
      </c>
      <c r="F439" s="15">
        <v>2388331</v>
      </c>
      <c r="G439" s="15">
        <v>1657167</v>
      </c>
      <c r="H439" s="16">
        <v>69.400000000000006</v>
      </c>
      <c r="I439" s="15">
        <v>1572697</v>
      </c>
      <c r="J439" s="16">
        <v>65.8</v>
      </c>
      <c r="K439" s="15">
        <v>84470</v>
      </c>
      <c r="L439" s="16">
        <v>5.0999999999999996</v>
      </c>
      <c r="M439" s="26">
        <f t="shared" si="6"/>
        <v>0.34150794006358415</v>
      </c>
      <c r="N439" s="25"/>
      <c r="O439" s="25"/>
    </row>
    <row r="440" spans="1:15">
      <c r="A440" s="19">
        <v>41091</v>
      </c>
      <c r="B440" s="13" t="s">
        <v>0</v>
      </c>
      <c r="C440" s="14" t="s">
        <v>1</v>
      </c>
      <c r="D440" s="13" t="s">
        <v>50</v>
      </c>
      <c r="E440" s="13" t="s">
        <v>9</v>
      </c>
      <c r="F440" s="15">
        <v>2389557</v>
      </c>
      <c r="G440" s="15">
        <v>1656736</v>
      </c>
      <c r="H440" s="16">
        <v>69.3</v>
      </c>
      <c r="I440" s="15">
        <v>1572880</v>
      </c>
      <c r="J440" s="16">
        <v>65.8</v>
      </c>
      <c r="K440" s="15">
        <v>83856</v>
      </c>
      <c r="L440" s="16">
        <v>5.0999999999999996</v>
      </c>
      <c r="M440" s="26">
        <f t="shared" si="6"/>
        <v>0.34176920659352339</v>
      </c>
      <c r="N440" s="25"/>
      <c r="O440" s="25"/>
    </row>
    <row r="441" spans="1:15">
      <c r="A441" s="19">
        <v>41122</v>
      </c>
      <c r="B441" s="13" t="s">
        <v>0</v>
      </c>
      <c r="C441" s="14" t="s">
        <v>1</v>
      </c>
      <c r="D441" s="13" t="s">
        <v>50</v>
      </c>
      <c r="E441" s="13" t="s">
        <v>10</v>
      </c>
      <c r="F441" s="15">
        <v>2391195</v>
      </c>
      <c r="G441" s="15">
        <v>1657235</v>
      </c>
      <c r="H441" s="16">
        <v>69.3</v>
      </c>
      <c r="I441" s="15">
        <v>1574109</v>
      </c>
      <c r="J441" s="16">
        <v>65.8</v>
      </c>
      <c r="K441" s="15">
        <v>83126</v>
      </c>
      <c r="L441" s="16">
        <v>5</v>
      </c>
      <c r="M441" s="26">
        <f t="shared" si="6"/>
        <v>0.34170613438050851</v>
      </c>
      <c r="N441" s="25"/>
      <c r="O441" s="25"/>
    </row>
    <row r="442" spans="1:15">
      <c r="A442" s="19">
        <v>41153</v>
      </c>
      <c r="B442" s="13" t="s">
        <v>0</v>
      </c>
      <c r="C442" s="14" t="s">
        <v>1</v>
      </c>
      <c r="D442" s="13" t="s">
        <v>50</v>
      </c>
      <c r="E442" s="13" t="s">
        <v>11</v>
      </c>
      <c r="F442" s="15">
        <v>2393002</v>
      </c>
      <c r="G442" s="15">
        <v>1658681</v>
      </c>
      <c r="H442" s="16">
        <v>69.3</v>
      </c>
      <c r="I442" s="15">
        <v>1576085</v>
      </c>
      <c r="J442" s="16">
        <v>65.900000000000006</v>
      </c>
      <c r="K442" s="15">
        <v>82596</v>
      </c>
      <c r="L442" s="16">
        <v>5</v>
      </c>
      <c r="M442" s="26">
        <f t="shared" si="6"/>
        <v>0.34137748317803329</v>
      </c>
      <c r="N442" s="25"/>
      <c r="O442" s="25"/>
    </row>
    <row r="443" spans="1:15">
      <c r="A443" s="19">
        <v>41183</v>
      </c>
      <c r="B443" s="13" t="s">
        <v>0</v>
      </c>
      <c r="C443" s="14" t="s">
        <v>1</v>
      </c>
      <c r="D443" s="13" t="s">
        <v>50</v>
      </c>
      <c r="E443" s="13" t="s">
        <v>12</v>
      </c>
      <c r="F443" s="15">
        <v>2394680</v>
      </c>
      <c r="G443" s="15">
        <v>1660482</v>
      </c>
      <c r="H443" s="16">
        <v>69.3</v>
      </c>
      <c r="I443" s="15">
        <v>1578228</v>
      </c>
      <c r="J443" s="16">
        <v>65.900000000000006</v>
      </c>
      <c r="K443" s="15">
        <v>82254</v>
      </c>
      <c r="L443" s="16">
        <v>5</v>
      </c>
      <c r="M443" s="26">
        <f t="shared" si="6"/>
        <v>0.34094409273890458</v>
      </c>
      <c r="N443" s="25"/>
      <c r="O443" s="25"/>
    </row>
    <row r="444" spans="1:15">
      <c r="A444" s="19">
        <v>41214</v>
      </c>
      <c r="B444" s="13" t="s">
        <v>0</v>
      </c>
      <c r="C444" s="14" t="s">
        <v>1</v>
      </c>
      <c r="D444" s="13" t="s">
        <v>50</v>
      </c>
      <c r="E444" s="13" t="s">
        <v>13</v>
      </c>
      <c r="F444" s="15">
        <v>2396074</v>
      </c>
      <c r="G444" s="15">
        <v>1661913</v>
      </c>
      <c r="H444" s="16">
        <v>69.400000000000006</v>
      </c>
      <c r="I444" s="15">
        <v>1579766</v>
      </c>
      <c r="J444" s="16">
        <v>65.900000000000006</v>
      </c>
      <c r="K444" s="15">
        <v>82147</v>
      </c>
      <c r="L444" s="16">
        <v>4.9000000000000004</v>
      </c>
      <c r="M444" s="26">
        <f t="shared" si="6"/>
        <v>0.34068563825658138</v>
      </c>
      <c r="N444" s="25"/>
      <c r="O444" s="25"/>
    </row>
    <row r="445" spans="1:15">
      <c r="A445" s="19">
        <v>41244</v>
      </c>
      <c r="B445" s="13" t="s">
        <v>0</v>
      </c>
      <c r="C445" s="14" t="s">
        <v>1</v>
      </c>
      <c r="D445" s="13" t="s">
        <v>50</v>
      </c>
      <c r="E445" s="13" t="s">
        <v>14</v>
      </c>
      <c r="F445" s="15">
        <v>2397326</v>
      </c>
      <c r="G445" s="15">
        <v>1662647</v>
      </c>
      <c r="H445" s="16">
        <v>69.400000000000006</v>
      </c>
      <c r="I445" s="15">
        <v>1580457</v>
      </c>
      <c r="J445" s="16">
        <v>65.900000000000006</v>
      </c>
      <c r="K445" s="15">
        <v>82190</v>
      </c>
      <c r="L445" s="16">
        <v>4.9000000000000004</v>
      </c>
      <c r="M445" s="26">
        <f t="shared" si="6"/>
        <v>0.34074172640683831</v>
      </c>
      <c r="N445" s="25"/>
      <c r="O445" s="25"/>
    </row>
    <row r="446" spans="1:15">
      <c r="A446" s="19">
        <v>41275</v>
      </c>
      <c r="B446" s="13" t="s">
        <v>0</v>
      </c>
      <c r="C446" s="14" t="s">
        <v>1</v>
      </c>
      <c r="D446" s="13" t="s">
        <v>51</v>
      </c>
      <c r="E446" s="13" t="s">
        <v>3</v>
      </c>
      <c r="F446" s="15">
        <v>2398438</v>
      </c>
      <c r="G446" s="15">
        <v>1662643</v>
      </c>
      <c r="H446" s="16">
        <v>69.3</v>
      </c>
      <c r="I446" s="15">
        <v>1580382</v>
      </c>
      <c r="J446" s="16">
        <v>65.900000000000006</v>
      </c>
      <c r="K446" s="15">
        <v>82261</v>
      </c>
      <c r="L446" s="16">
        <v>4.9000000000000004</v>
      </c>
      <c r="M446" s="26">
        <f t="shared" si="6"/>
        <v>0.34107865202269144</v>
      </c>
      <c r="N446" s="25"/>
      <c r="O446" s="25"/>
    </row>
    <row r="447" spans="1:15">
      <c r="A447" s="19">
        <v>41306</v>
      </c>
      <c r="B447" s="13" t="s">
        <v>0</v>
      </c>
      <c r="C447" s="14" t="s">
        <v>1</v>
      </c>
      <c r="D447" s="13" t="s">
        <v>51</v>
      </c>
      <c r="E447" s="13" t="s">
        <v>4</v>
      </c>
      <c r="F447" s="15">
        <v>2399210</v>
      </c>
      <c r="G447" s="15">
        <v>1662690</v>
      </c>
      <c r="H447" s="16">
        <v>69.3</v>
      </c>
      <c r="I447" s="15">
        <v>1580469</v>
      </c>
      <c r="J447" s="16">
        <v>65.900000000000006</v>
      </c>
      <c r="K447" s="15">
        <v>82221</v>
      </c>
      <c r="L447" s="16">
        <v>4.9000000000000004</v>
      </c>
      <c r="M447" s="26">
        <f t="shared" si="6"/>
        <v>0.34125441291091652</v>
      </c>
      <c r="N447" s="25"/>
      <c r="O447" s="25"/>
    </row>
    <row r="448" spans="1:15">
      <c r="A448" s="19">
        <v>41334</v>
      </c>
      <c r="B448" s="13" t="s">
        <v>0</v>
      </c>
      <c r="C448" s="14" t="s">
        <v>1</v>
      </c>
      <c r="D448" s="13" t="s">
        <v>51</v>
      </c>
      <c r="E448" s="13" t="s">
        <v>5</v>
      </c>
      <c r="F448" s="15">
        <v>2400220</v>
      </c>
      <c r="G448" s="15">
        <v>1664171</v>
      </c>
      <c r="H448" s="16">
        <v>69.3</v>
      </c>
      <c r="I448" s="15">
        <v>1582269</v>
      </c>
      <c r="J448" s="16">
        <v>65.900000000000006</v>
      </c>
      <c r="K448" s="15">
        <v>81902</v>
      </c>
      <c r="L448" s="16">
        <v>4.9000000000000004</v>
      </c>
      <c r="M448" s="26">
        <f t="shared" si="6"/>
        <v>0.34078167834615158</v>
      </c>
      <c r="N448" s="25"/>
      <c r="O448" s="25"/>
    </row>
    <row r="449" spans="1:15">
      <c r="A449" s="19">
        <v>41365</v>
      </c>
      <c r="B449" s="13" t="s">
        <v>0</v>
      </c>
      <c r="C449" s="14" t="s">
        <v>1</v>
      </c>
      <c r="D449" s="13" t="s">
        <v>51</v>
      </c>
      <c r="E449" s="13" t="s">
        <v>6</v>
      </c>
      <c r="F449" s="15">
        <v>2401380</v>
      </c>
      <c r="G449" s="15">
        <v>1668153</v>
      </c>
      <c r="H449" s="16">
        <v>69.5</v>
      </c>
      <c r="I449" s="15">
        <v>1586806</v>
      </c>
      <c r="J449" s="16">
        <v>66.099999999999994</v>
      </c>
      <c r="K449" s="15">
        <v>81347</v>
      </c>
      <c r="L449" s="16">
        <v>4.9000000000000004</v>
      </c>
      <c r="M449" s="26">
        <f t="shared" si="6"/>
        <v>0.33921078713073316</v>
      </c>
      <c r="N449" s="25"/>
      <c r="O449" s="25"/>
    </row>
    <row r="450" spans="1:15">
      <c r="A450" s="19">
        <v>41395</v>
      </c>
      <c r="B450" s="13" t="s">
        <v>0</v>
      </c>
      <c r="C450" s="14" t="s">
        <v>1</v>
      </c>
      <c r="D450" s="13" t="s">
        <v>51</v>
      </c>
      <c r="E450" s="13" t="s">
        <v>7</v>
      </c>
      <c r="F450" s="15">
        <v>2402634</v>
      </c>
      <c r="G450" s="15">
        <v>1673821</v>
      </c>
      <c r="H450" s="16">
        <v>69.7</v>
      </c>
      <c r="I450" s="15">
        <v>1593137</v>
      </c>
      <c r="J450" s="16">
        <v>66.3</v>
      </c>
      <c r="K450" s="15">
        <v>80684</v>
      </c>
      <c r="L450" s="16">
        <v>4.8</v>
      </c>
      <c r="M450" s="26">
        <f t="shared" ref="M450:M468" si="7">(F450-I450)/F450</f>
        <v>0.33692064625739915</v>
      </c>
      <c r="N450" s="25"/>
      <c r="O450" s="25"/>
    </row>
    <row r="451" spans="1:15">
      <c r="A451" s="19">
        <v>41426</v>
      </c>
      <c r="B451" s="13" t="s">
        <v>0</v>
      </c>
      <c r="C451" s="14" t="s">
        <v>1</v>
      </c>
      <c r="D451" s="13" t="s">
        <v>51</v>
      </c>
      <c r="E451" s="13" t="s">
        <v>8</v>
      </c>
      <c r="F451" s="15">
        <v>2404245</v>
      </c>
      <c r="G451" s="15">
        <v>1679506</v>
      </c>
      <c r="H451" s="16">
        <v>69.900000000000006</v>
      </c>
      <c r="I451" s="15">
        <v>1599483</v>
      </c>
      <c r="J451" s="16">
        <v>66.5</v>
      </c>
      <c r="K451" s="15">
        <v>80023</v>
      </c>
      <c r="L451" s="16">
        <v>4.8</v>
      </c>
      <c r="M451" s="26">
        <f t="shared" si="7"/>
        <v>0.3347254543526138</v>
      </c>
      <c r="N451" s="25"/>
      <c r="O451" s="25"/>
    </row>
    <row r="452" spans="1:15">
      <c r="A452" s="19">
        <v>41456</v>
      </c>
      <c r="B452" s="13" t="s">
        <v>0</v>
      </c>
      <c r="C452" s="14" t="s">
        <v>1</v>
      </c>
      <c r="D452" s="13" t="s">
        <v>51</v>
      </c>
      <c r="E452" s="13" t="s">
        <v>9</v>
      </c>
      <c r="F452" s="15">
        <v>2405753</v>
      </c>
      <c r="G452" s="15">
        <v>1683993</v>
      </c>
      <c r="H452" s="16">
        <v>70</v>
      </c>
      <c r="I452" s="15">
        <v>1604608</v>
      </c>
      <c r="J452" s="16">
        <v>66.7</v>
      </c>
      <c r="K452" s="15">
        <v>79385</v>
      </c>
      <c r="L452" s="16">
        <v>4.7</v>
      </c>
      <c r="M452" s="26">
        <f t="shared" si="7"/>
        <v>0.33301215877107915</v>
      </c>
      <c r="N452" s="25"/>
      <c r="O452" s="25"/>
    </row>
    <row r="453" spans="1:15">
      <c r="A453" s="19">
        <v>41487</v>
      </c>
      <c r="B453" s="13" t="s">
        <v>0</v>
      </c>
      <c r="C453" s="14" t="s">
        <v>1</v>
      </c>
      <c r="D453" s="13" t="s">
        <v>51</v>
      </c>
      <c r="E453" s="13" t="s">
        <v>10</v>
      </c>
      <c r="F453" s="15">
        <v>2407129</v>
      </c>
      <c r="G453" s="15">
        <v>1686408</v>
      </c>
      <c r="H453" s="16">
        <v>70.099999999999994</v>
      </c>
      <c r="I453" s="15">
        <v>1607835</v>
      </c>
      <c r="J453" s="16">
        <v>66.8</v>
      </c>
      <c r="K453" s="15">
        <v>78573</v>
      </c>
      <c r="L453" s="16">
        <v>4.7</v>
      </c>
      <c r="M453" s="26">
        <f t="shared" si="7"/>
        <v>0.33205283140205616</v>
      </c>
      <c r="N453" s="25"/>
      <c r="O453" s="25"/>
    </row>
    <row r="454" spans="1:15">
      <c r="A454" s="19">
        <v>41518</v>
      </c>
      <c r="B454" s="13" t="s">
        <v>0</v>
      </c>
      <c r="C454" s="14" t="s">
        <v>1</v>
      </c>
      <c r="D454" s="13" t="s">
        <v>51</v>
      </c>
      <c r="E454" s="13" t="s">
        <v>11</v>
      </c>
      <c r="F454" s="15">
        <v>2408648</v>
      </c>
      <c r="G454" s="15">
        <v>1686554</v>
      </c>
      <c r="H454" s="16">
        <v>70</v>
      </c>
      <c r="I454" s="15">
        <v>1609044</v>
      </c>
      <c r="J454" s="16">
        <v>66.8</v>
      </c>
      <c r="K454" s="15">
        <v>77510</v>
      </c>
      <c r="L454" s="16">
        <v>4.5999999999999996</v>
      </c>
      <c r="M454" s="26">
        <f t="shared" si="7"/>
        <v>0.33197212710200907</v>
      </c>
      <c r="N454" s="25"/>
      <c r="O454" s="25"/>
    </row>
    <row r="455" spans="1:15">
      <c r="A455" s="19">
        <v>41548</v>
      </c>
      <c r="B455" s="13" t="s">
        <v>0</v>
      </c>
      <c r="C455" s="14" t="s">
        <v>1</v>
      </c>
      <c r="D455" s="13" t="s">
        <v>51</v>
      </c>
      <c r="E455" s="13" t="s">
        <v>12</v>
      </c>
      <c r="F455" s="15">
        <v>2410150</v>
      </c>
      <c r="G455" s="15">
        <v>1685404</v>
      </c>
      <c r="H455" s="16">
        <v>69.900000000000006</v>
      </c>
      <c r="I455" s="15">
        <v>1608832</v>
      </c>
      <c r="J455" s="16">
        <v>66.8</v>
      </c>
      <c r="K455" s="15">
        <v>76572</v>
      </c>
      <c r="L455" s="16">
        <v>4.5</v>
      </c>
      <c r="M455" s="26">
        <f t="shared" si="7"/>
        <v>0.3324764018837002</v>
      </c>
      <c r="N455" s="25"/>
      <c r="O455" s="25"/>
    </row>
    <row r="456" spans="1:15">
      <c r="A456" s="19">
        <v>41579</v>
      </c>
      <c r="B456" s="13" t="s">
        <v>0</v>
      </c>
      <c r="C456" s="14" t="s">
        <v>1</v>
      </c>
      <c r="D456" s="13" t="s">
        <v>51</v>
      </c>
      <c r="E456" s="13" t="s">
        <v>13</v>
      </c>
      <c r="F456" s="15">
        <v>2411521</v>
      </c>
      <c r="G456" s="15">
        <v>1684452</v>
      </c>
      <c r="H456" s="16">
        <v>69.900000000000006</v>
      </c>
      <c r="I456" s="15">
        <v>1608558</v>
      </c>
      <c r="J456" s="16">
        <v>66.7</v>
      </c>
      <c r="K456" s="15">
        <v>75894</v>
      </c>
      <c r="L456" s="16">
        <v>4.5</v>
      </c>
      <c r="M456" s="26">
        <f t="shared" si="7"/>
        <v>0.33296952421314185</v>
      </c>
      <c r="N456" s="25"/>
      <c r="O456" s="25"/>
    </row>
    <row r="457" spans="1:15">
      <c r="A457" s="19">
        <v>41609</v>
      </c>
      <c r="B457" s="13" t="s">
        <v>0</v>
      </c>
      <c r="C457" s="14" t="s">
        <v>1</v>
      </c>
      <c r="D457" s="13" t="s">
        <v>51</v>
      </c>
      <c r="E457" s="13" t="s">
        <v>14</v>
      </c>
      <c r="F457" s="15">
        <v>2412622</v>
      </c>
      <c r="G457" s="15">
        <v>1684792</v>
      </c>
      <c r="H457" s="16">
        <v>69.8</v>
      </c>
      <c r="I457" s="15">
        <v>1609386</v>
      </c>
      <c r="J457" s="16">
        <v>66.7</v>
      </c>
      <c r="K457" s="15">
        <v>75406</v>
      </c>
      <c r="L457" s="16">
        <v>4.5</v>
      </c>
      <c r="M457" s="26">
        <f t="shared" si="7"/>
        <v>0.33293072847715061</v>
      </c>
      <c r="N457" s="25"/>
      <c r="O457" s="25"/>
    </row>
    <row r="458" spans="1:15">
      <c r="A458" s="19">
        <v>41640</v>
      </c>
      <c r="B458" s="13" t="s">
        <v>0</v>
      </c>
      <c r="C458" s="14" t="s">
        <v>1</v>
      </c>
      <c r="D458" s="13" t="s">
        <v>52</v>
      </c>
      <c r="E458" s="13" t="s">
        <v>3</v>
      </c>
      <c r="F458" s="15">
        <v>2413708</v>
      </c>
      <c r="G458" s="15">
        <v>1686880</v>
      </c>
      <c r="H458" s="16">
        <v>69.900000000000006</v>
      </c>
      <c r="I458" s="15">
        <v>1611910</v>
      </c>
      <c r="J458" s="16">
        <v>66.8</v>
      </c>
      <c r="K458" s="15">
        <v>74970</v>
      </c>
      <c r="L458" s="16">
        <v>4.4000000000000004</v>
      </c>
      <c r="M458" s="26">
        <f t="shared" si="7"/>
        <v>0.33218516904281709</v>
      </c>
      <c r="N458" s="25"/>
      <c r="O458" s="25"/>
    </row>
    <row r="459" spans="1:15">
      <c r="A459" s="19">
        <v>41671</v>
      </c>
      <c r="B459" s="13" t="s">
        <v>0</v>
      </c>
      <c r="C459" s="14" t="s">
        <v>1</v>
      </c>
      <c r="D459" s="13" t="s">
        <v>52</v>
      </c>
      <c r="E459" s="13" t="s">
        <v>4</v>
      </c>
      <c r="F459" s="15">
        <v>2414682</v>
      </c>
      <c r="G459" s="15">
        <v>1690118</v>
      </c>
      <c r="H459" s="16">
        <v>70</v>
      </c>
      <c r="I459" s="15">
        <v>1615655</v>
      </c>
      <c r="J459" s="16">
        <v>66.900000000000006</v>
      </c>
      <c r="K459" s="15">
        <v>74463</v>
      </c>
      <c r="L459" s="16">
        <v>4.4000000000000004</v>
      </c>
      <c r="M459" s="26">
        <f t="shared" si="7"/>
        <v>0.33090361380918898</v>
      </c>
      <c r="N459" s="25"/>
      <c r="O459" s="25"/>
    </row>
    <row r="460" spans="1:15">
      <c r="A460" s="19">
        <v>41699</v>
      </c>
      <c r="B460" s="13" t="s">
        <v>0</v>
      </c>
      <c r="C460" s="14" t="s">
        <v>1</v>
      </c>
      <c r="D460" s="13" t="s">
        <v>52</v>
      </c>
      <c r="E460" s="13" t="s">
        <v>5</v>
      </c>
      <c r="F460" s="15">
        <v>2415666</v>
      </c>
      <c r="G460" s="15">
        <v>1693311</v>
      </c>
      <c r="H460" s="16">
        <v>70.099999999999994</v>
      </c>
      <c r="I460" s="15">
        <v>1619332</v>
      </c>
      <c r="J460" s="16">
        <v>67</v>
      </c>
      <c r="K460" s="15">
        <v>73979</v>
      </c>
      <c r="L460" s="16">
        <v>4.4000000000000004</v>
      </c>
      <c r="M460" s="26">
        <f t="shared" si="7"/>
        <v>0.32965401673906908</v>
      </c>
      <c r="N460" s="25"/>
      <c r="O460" s="25"/>
    </row>
    <row r="461" spans="1:15">
      <c r="A461" s="19">
        <v>41730</v>
      </c>
      <c r="B461" s="13" t="s">
        <v>0</v>
      </c>
      <c r="C461" s="14" t="s">
        <v>1</v>
      </c>
      <c r="D461" s="13" t="s">
        <v>52</v>
      </c>
      <c r="E461" s="13" t="s">
        <v>6</v>
      </c>
      <c r="F461" s="15">
        <v>2416760</v>
      </c>
      <c r="G461" s="15">
        <v>1695751</v>
      </c>
      <c r="H461" s="16">
        <v>70.2</v>
      </c>
      <c r="I461" s="15">
        <v>1622168</v>
      </c>
      <c r="J461" s="16">
        <v>67.099999999999994</v>
      </c>
      <c r="K461" s="15">
        <v>73583</v>
      </c>
      <c r="L461" s="16">
        <v>4.3</v>
      </c>
      <c r="M461" s="26">
        <f t="shared" si="7"/>
        <v>0.32878399179066187</v>
      </c>
      <c r="N461" s="25"/>
      <c r="O461" s="25"/>
    </row>
    <row r="462" spans="1:15">
      <c r="A462" s="19">
        <v>41760</v>
      </c>
      <c r="B462" s="13" t="s">
        <v>0</v>
      </c>
      <c r="C462" s="14" t="s">
        <v>1</v>
      </c>
      <c r="D462" s="13" t="s">
        <v>52</v>
      </c>
      <c r="E462" s="13" t="s">
        <v>7</v>
      </c>
      <c r="F462" s="15">
        <v>2418089</v>
      </c>
      <c r="G462" s="15">
        <v>1697727</v>
      </c>
      <c r="H462" s="16">
        <v>70.2</v>
      </c>
      <c r="I462" s="15">
        <v>1624533</v>
      </c>
      <c r="J462" s="16">
        <v>67.2</v>
      </c>
      <c r="K462" s="15">
        <v>73194</v>
      </c>
      <c r="L462" s="16">
        <v>4.3</v>
      </c>
      <c r="M462" s="26">
        <f t="shared" si="7"/>
        <v>0.32817485212496317</v>
      </c>
      <c r="N462" s="25"/>
      <c r="O462" s="25"/>
    </row>
    <row r="463" spans="1:15">
      <c r="A463" s="19">
        <v>41791</v>
      </c>
      <c r="B463" s="13" t="s">
        <v>0</v>
      </c>
      <c r="C463" s="14" t="s">
        <v>1</v>
      </c>
      <c r="D463" s="13" t="s">
        <v>52</v>
      </c>
      <c r="E463" s="13" t="s">
        <v>8</v>
      </c>
      <c r="F463" s="15">
        <v>2419419</v>
      </c>
      <c r="G463" s="15">
        <v>1699665</v>
      </c>
      <c r="H463" s="16">
        <v>70.3</v>
      </c>
      <c r="I463" s="15">
        <v>1626906</v>
      </c>
      <c r="J463" s="16">
        <v>67.2</v>
      </c>
      <c r="K463" s="15">
        <v>72759</v>
      </c>
      <c r="L463" s="16">
        <v>4.3</v>
      </c>
      <c r="M463" s="26">
        <f t="shared" si="7"/>
        <v>0.32756335301987793</v>
      </c>
      <c r="N463" s="25"/>
      <c r="O463" s="25"/>
    </row>
    <row r="464" spans="1:15">
      <c r="A464" s="19">
        <v>41821</v>
      </c>
      <c r="B464" s="13" t="s">
        <v>0</v>
      </c>
      <c r="C464" s="14" t="s">
        <v>1</v>
      </c>
      <c r="D464" s="13" t="s">
        <v>52</v>
      </c>
      <c r="E464" s="13" t="s">
        <v>9</v>
      </c>
      <c r="F464" s="15">
        <v>2420807</v>
      </c>
      <c r="G464" s="15">
        <v>1701256</v>
      </c>
      <c r="H464" s="16">
        <v>70.3</v>
      </c>
      <c r="I464" s="15">
        <v>1628984</v>
      </c>
      <c r="J464" s="16">
        <v>67.3</v>
      </c>
      <c r="K464" s="15">
        <v>72272</v>
      </c>
      <c r="L464" s="16">
        <v>4.2</v>
      </c>
      <c r="M464" s="26">
        <f t="shared" si="7"/>
        <v>0.32709051155255253</v>
      </c>
      <c r="N464" s="25"/>
      <c r="O464" s="25"/>
    </row>
    <row r="465" spans="1:20">
      <c r="A465" s="19">
        <v>41852</v>
      </c>
      <c r="B465" s="13" t="s">
        <v>0</v>
      </c>
      <c r="C465" s="14" t="s">
        <v>1</v>
      </c>
      <c r="D465" s="13" t="s">
        <v>52</v>
      </c>
      <c r="E465" s="13" t="s">
        <v>10</v>
      </c>
      <c r="F465" s="15">
        <v>2422082</v>
      </c>
      <c r="G465" s="15">
        <v>1702696</v>
      </c>
      <c r="H465" s="16">
        <v>70.3</v>
      </c>
      <c r="I465" s="15">
        <v>1630943</v>
      </c>
      <c r="J465" s="16">
        <v>67.3</v>
      </c>
      <c r="K465" s="15">
        <v>71753</v>
      </c>
      <c r="L465" s="16">
        <v>4.2</v>
      </c>
      <c r="M465" s="26">
        <f t="shared" si="7"/>
        <v>0.32663592727248708</v>
      </c>
      <c r="N465" s="25"/>
      <c r="O465" s="27">
        <f t="shared" ref="O465:O470" si="8">I465/F465</f>
        <v>0.67336407272751297</v>
      </c>
      <c r="T465" s="21"/>
    </row>
    <row r="466" spans="1:20">
      <c r="A466" s="19">
        <v>41883</v>
      </c>
      <c r="B466" s="13" t="s">
        <v>0</v>
      </c>
      <c r="C466" s="14" t="s">
        <v>1</v>
      </c>
      <c r="D466" s="13" t="s">
        <v>52</v>
      </c>
      <c r="E466" s="13" t="s">
        <v>11</v>
      </c>
      <c r="F466" s="15">
        <v>2423284</v>
      </c>
      <c r="G466" s="15">
        <v>1704150</v>
      </c>
      <c r="H466" s="16">
        <v>70.3</v>
      </c>
      <c r="I466" s="15">
        <v>1633086</v>
      </c>
      <c r="J466" s="16">
        <v>67.400000000000006</v>
      </c>
      <c r="K466" s="15">
        <v>71064</v>
      </c>
      <c r="L466" s="16">
        <v>4.2</v>
      </c>
      <c r="M466" s="26">
        <f t="shared" si="7"/>
        <v>0.3260855929391685</v>
      </c>
      <c r="N466" s="25"/>
      <c r="O466" s="27">
        <f t="shared" si="8"/>
        <v>0.6739144070608315</v>
      </c>
      <c r="P466" s="21"/>
      <c r="T466" s="21"/>
    </row>
    <row r="467" spans="1:20">
      <c r="A467" s="19">
        <v>41913</v>
      </c>
      <c r="B467" s="13" t="s">
        <v>0</v>
      </c>
      <c r="C467" s="14" t="s">
        <v>1</v>
      </c>
      <c r="D467" s="13" t="s">
        <v>52</v>
      </c>
      <c r="E467" s="13" t="s">
        <v>12</v>
      </c>
      <c r="F467" s="15">
        <v>2424508</v>
      </c>
      <c r="G467" s="15">
        <v>1705341</v>
      </c>
      <c r="H467" s="16">
        <v>70.3</v>
      </c>
      <c r="I467" s="15">
        <v>1635343</v>
      </c>
      <c r="J467" s="16">
        <v>67.5</v>
      </c>
      <c r="K467" s="15">
        <v>69998</v>
      </c>
      <c r="L467" s="16">
        <v>4.0999999999999996</v>
      </c>
      <c r="M467" s="26">
        <f t="shared" si="7"/>
        <v>0.3254949045332084</v>
      </c>
      <c r="N467" s="25"/>
      <c r="O467" s="27">
        <f t="shared" si="8"/>
        <v>0.6745050954667916</v>
      </c>
      <c r="P467" s="21"/>
      <c r="T467" s="21"/>
    </row>
    <row r="468" spans="1:20">
      <c r="A468" s="19">
        <v>41944</v>
      </c>
      <c r="B468" s="13" t="s">
        <v>0</v>
      </c>
      <c r="C468" s="14" t="s">
        <v>1</v>
      </c>
      <c r="D468" s="13" t="s">
        <v>52</v>
      </c>
      <c r="E468" s="13" t="s">
        <v>13</v>
      </c>
      <c r="F468" s="15">
        <v>2425484</v>
      </c>
      <c r="G468" s="15">
        <v>1705842</v>
      </c>
      <c r="H468" s="16">
        <v>70.3</v>
      </c>
      <c r="I468" s="15">
        <v>1637265</v>
      </c>
      <c r="J468" s="16">
        <v>67.5</v>
      </c>
      <c r="K468" s="15">
        <v>68577</v>
      </c>
      <c r="L468" s="16">
        <v>4</v>
      </c>
      <c r="M468" s="26">
        <f t="shared" si="7"/>
        <v>0.32497390211603128</v>
      </c>
      <c r="N468" s="25"/>
      <c r="O468" s="27">
        <f t="shared" si="8"/>
        <v>0.67502609788396872</v>
      </c>
      <c r="P468" s="21"/>
      <c r="T468" s="21"/>
    </row>
    <row r="469" spans="1:20">
      <c r="A469" s="19">
        <v>41974</v>
      </c>
      <c r="B469" s="13" t="s">
        <v>0</v>
      </c>
      <c r="C469" s="14" t="s">
        <v>1</v>
      </c>
      <c r="D469" s="13" t="s">
        <v>52</v>
      </c>
      <c r="E469" s="13" t="s">
        <v>14</v>
      </c>
      <c r="F469" s="15">
        <v>2426356</v>
      </c>
      <c r="G469" s="15">
        <v>1705596</v>
      </c>
      <c r="H469" s="16">
        <v>70.3</v>
      </c>
      <c r="I469" s="15">
        <v>1638437</v>
      </c>
      <c r="J469" s="16">
        <v>67.5</v>
      </c>
      <c r="K469" s="15">
        <v>67159</v>
      </c>
      <c r="L469" s="16">
        <v>3.9</v>
      </c>
      <c r="M469" s="26">
        <f t="shared" ref="M469:M474" si="9">(F469-I469)/F469</f>
        <v>0.32473346862537894</v>
      </c>
      <c r="N469" s="25"/>
      <c r="O469" s="27">
        <f t="shared" si="8"/>
        <v>0.675266531374621</v>
      </c>
      <c r="P469" s="21"/>
      <c r="T469" s="21"/>
    </row>
    <row r="470" spans="1:20">
      <c r="A470" s="19">
        <v>42005</v>
      </c>
      <c r="B470" s="13" t="s">
        <v>0</v>
      </c>
      <c r="C470" s="14" t="s">
        <v>1</v>
      </c>
      <c r="D470" s="13" t="s">
        <v>171</v>
      </c>
      <c r="E470" s="13" t="s">
        <v>3</v>
      </c>
      <c r="F470" s="15">
        <v>2427052</v>
      </c>
      <c r="G470" s="15">
        <v>1704798</v>
      </c>
      <c r="H470" s="16">
        <v>70.2</v>
      </c>
      <c r="I470" s="15">
        <v>1638800</v>
      </c>
      <c r="J470" s="16">
        <v>67.5</v>
      </c>
      <c r="K470" s="15">
        <v>65998</v>
      </c>
      <c r="L470" s="16">
        <v>3.9</v>
      </c>
      <c r="M470" s="26">
        <f t="shared" si="9"/>
        <v>0.32477754905951745</v>
      </c>
      <c r="N470" s="25"/>
      <c r="O470" s="27">
        <f t="shared" si="8"/>
        <v>0.6752224509404825</v>
      </c>
      <c r="P470" s="21"/>
      <c r="T470" s="21"/>
    </row>
    <row r="471" spans="1:20">
      <c r="A471" s="19">
        <v>42036</v>
      </c>
      <c r="B471" s="13" t="s">
        <v>0</v>
      </c>
      <c r="C471" s="14" t="s">
        <v>1</v>
      </c>
      <c r="D471" s="13" t="s">
        <v>171</v>
      </c>
      <c r="E471" s="13" t="s">
        <v>4</v>
      </c>
      <c r="F471" s="15">
        <v>2427387</v>
      </c>
      <c r="G471" s="15">
        <v>1703904</v>
      </c>
      <c r="H471" s="16">
        <v>70.2</v>
      </c>
      <c r="I471" s="15">
        <v>1638715</v>
      </c>
      <c r="J471" s="16">
        <v>67.5</v>
      </c>
      <c r="K471" s="15">
        <v>65189</v>
      </c>
      <c r="L471" s="16">
        <v>3.8</v>
      </c>
      <c r="M471" s="26">
        <f t="shared" si="9"/>
        <v>0.32490575256438303</v>
      </c>
      <c r="N471" s="25"/>
      <c r="O471" s="25"/>
      <c r="P471" s="21"/>
      <c r="T471" s="21"/>
    </row>
    <row r="472" spans="1:20">
      <c r="A472" s="19">
        <v>42064</v>
      </c>
      <c r="B472" s="13" t="s">
        <v>0</v>
      </c>
      <c r="C472" s="14" t="s">
        <v>1</v>
      </c>
      <c r="D472" s="13" t="s">
        <v>171</v>
      </c>
      <c r="E472" s="13" t="s">
        <v>5</v>
      </c>
      <c r="F472" s="15">
        <v>2428014</v>
      </c>
      <c r="G472" s="15">
        <v>1703231</v>
      </c>
      <c r="H472" s="16">
        <v>70.099999999999994</v>
      </c>
      <c r="I472" s="15">
        <v>1638687</v>
      </c>
      <c r="J472" s="16">
        <v>67.5</v>
      </c>
      <c r="K472" s="15">
        <v>64544</v>
      </c>
      <c r="L472" s="16">
        <v>3.8</v>
      </c>
      <c r="M472" s="26">
        <f t="shared" si="9"/>
        <v>0.32509161808786935</v>
      </c>
      <c r="N472" s="25"/>
      <c r="O472" s="25"/>
      <c r="P472" s="21"/>
      <c r="T472" s="21"/>
    </row>
    <row r="473" spans="1:20">
      <c r="A473" s="19">
        <v>42095</v>
      </c>
      <c r="B473" s="13" t="s">
        <v>0</v>
      </c>
      <c r="C473" s="14" t="s">
        <v>1</v>
      </c>
      <c r="D473" s="13" t="s">
        <v>171</v>
      </c>
      <c r="E473" s="13" t="s">
        <v>6</v>
      </c>
      <c r="F473" s="15">
        <v>2428690</v>
      </c>
      <c r="G473" s="15">
        <v>1702323</v>
      </c>
      <c r="H473" s="16">
        <v>70.099999999999994</v>
      </c>
      <c r="I473" s="15">
        <v>1638444</v>
      </c>
      <c r="J473" s="16">
        <v>67.5</v>
      </c>
      <c r="K473" s="15">
        <v>63879</v>
      </c>
      <c r="L473" s="16">
        <v>3.8</v>
      </c>
      <c r="M473" s="26">
        <f t="shared" si="9"/>
        <v>0.32537952558786837</v>
      </c>
      <c r="N473" s="25"/>
      <c r="O473" s="25"/>
      <c r="P473" s="21"/>
      <c r="T473" s="21"/>
    </row>
    <row r="474" spans="1:20">
      <c r="A474" s="19">
        <v>42125</v>
      </c>
      <c r="B474" s="13" t="s">
        <v>0</v>
      </c>
      <c r="C474" s="14" t="s">
        <v>1</v>
      </c>
      <c r="D474" s="13" t="s">
        <v>171</v>
      </c>
      <c r="E474" s="13" t="s">
        <v>7</v>
      </c>
      <c r="F474" s="15">
        <v>2429607</v>
      </c>
      <c r="G474" s="15">
        <v>1700817</v>
      </c>
      <c r="H474" s="16">
        <v>70</v>
      </c>
      <c r="I474" s="15">
        <v>1637661</v>
      </c>
      <c r="J474" s="16">
        <v>67.400000000000006</v>
      </c>
      <c r="K474" s="15">
        <v>63156</v>
      </c>
      <c r="L474" s="16">
        <v>3.7</v>
      </c>
      <c r="M474" s="26">
        <f t="shared" si="9"/>
        <v>0.32595642011238857</v>
      </c>
      <c r="N474" s="25"/>
      <c r="O474" s="25"/>
      <c r="P474" s="21"/>
      <c r="T474" s="21"/>
    </row>
    <row r="475" spans="1:20">
      <c r="A475" s="19">
        <v>42156</v>
      </c>
      <c r="B475" s="13" t="s">
        <v>0</v>
      </c>
      <c r="C475" s="14" t="s">
        <v>1</v>
      </c>
      <c r="D475" s="13" t="s">
        <v>171</v>
      </c>
      <c r="E475" s="13" t="s">
        <v>8</v>
      </c>
      <c r="F475" s="15">
        <v>2430604</v>
      </c>
      <c r="G475" s="15">
        <v>1698838</v>
      </c>
      <c r="H475" s="16">
        <v>69.900000000000006</v>
      </c>
      <c r="I475" s="15">
        <v>1636400</v>
      </c>
      <c r="J475" s="16">
        <v>67.3</v>
      </c>
      <c r="K475" s="15">
        <v>62438</v>
      </c>
      <c r="L475" s="16">
        <v>3.7</v>
      </c>
      <c r="M475" s="26">
        <f t="shared" ref="M475:M487" si="10">(F475-I475)/F475</f>
        <v>0.32675170451459801</v>
      </c>
      <c r="N475" s="25"/>
      <c r="O475" s="25"/>
      <c r="P475" s="21"/>
      <c r="T475" s="21"/>
    </row>
    <row r="476" spans="1:20">
      <c r="A476" s="19">
        <v>42186</v>
      </c>
      <c r="B476" s="13" t="s">
        <v>0</v>
      </c>
      <c r="C476" s="14" t="s">
        <v>1</v>
      </c>
      <c r="D476" s="13" t="s">
        <v>171</v>
      </c>
      <c r="E476" s="13" t="s">
        <v>9</v>
      </c>
      <c r="F476" s="15">
        <v>2431720</v>
      </c>
      <c r="G476" s="15">
        <v>1697034</v>
      </c>
      <c r="H476" s="16">
        <v>69.8</v>
      </c>
      <c r="I476" s="15">
        <v>1635142</v>
      </c>
      <c r="J476" s="16">
        <v>67.2</v>
      </c>
      <c r="K476" s="15">
        <v>61892</v>
      </c>
      <c r="L476" s="16">
        <v>3.6</v>
      </c>
      <c r="M476" s="26">
        <f t="shared" si="10"/>
        <v>0.32757801062622344</v>
      </c>
      <c r="N476" s="25"/>
      <c r="O476" s="25"/>
      <c r="P476" s="21"/>
      <c r="T476" s="21"/>
    </row>
    <row r="477" spans="1:20">
      <c r="A477" s="19">
        <v>42217</v>
      </c>
      <c r="B477" s="13" t="s">
        <v>0</v>
      </c>
      <c r="C477" s="14" t="s">
        <v>1</v>
      </c>
      <c r="D477" s="13" t="s">
        <v>171</v>
      </c>
      <c r="E477" s="13" t="s">
        <v>10</v>
      </c>
      <c r="F477" s="15">
        <v>2432799</v>
      </c>
      <c r="G477" s="15">
        <v>1696005</v>
      </c>
      <c r="H477" s="16">
        <v>69.7</v>
      </c>
      <c r="I477" s="15">
        <v>1634411</v>
      </c>
      <c r="J477" s="16">
        <v>67.2</v>
      </c>
      <c r="K477" s="15">
        <v>61594</v>
      </c>
      <c r="L477" s="16">
        <v>3.6</v>
      </c>
      <c r="M477" s="26">
        <f t="shared" si="10"/>
        <v>0.32817672154584082</v>
      </c>
      <c r="N477" s="25"/>
      <c r="O477" s="25"/>
      <c r="P477" s="21"/>
      <c r="T477" s="21"/>
    </row>
    <row r="478" spans="1:20">
      <c r="A478" s="19">
        <v>42248</v>
      </c>
      <c r="B478" s="13" t="s">
        <v>0</v>
      </c>
      <c r="C478" s="14" t="s">
        <v>1</v>
      </c>
      <c r="D478" s="13" t="s">
        <v>171</v>
      </c>
      <c r="E478" s="13" t="s">
        <v>11</v>
      </c>
      <c r="F478" s="15">
        <v>2433958</v>
      </c>
      <c r="G478" s="15">
        <v>1696155</v>
      </c>
      <c r="H478" s="16">
        <v>69.7</v>
      </c>
      <c r="I478" s="15">
        <v>1634605</v>
      </c>
      <c r="J478" s="16">
        <v>67.2</v>
      </c>
      <c r="K478" s="15">
        <v>61550</v>
      </c>
      <c r="L478" s="16">
        <v>3.6</v>
      </c>
      <c r="M478" s="26">
        <f t="shared" si="10"/>
        <v>0.32841692420329355</v>
      </c>
      <c r="N478" s="25"/>
      <c r="O478" s="25"/>
      <c r="P478" s="21"/>
      <c r="T478" s="21"/>
    </row>
    <row r="479" spans="1:20">
      <c r="A479" s="19">
        <v>42278</v>
      </c>
      <c r="B479" s="13" t="s">
        <v>0</v>
      </c>
      <c r="C479" s="14" t="s">
        <v>1</v>
      </c>
      <c r="D479" s="13" t="s">
        <v>171</v>
      </c>
      <c r="E479" s="13" t="s">
        <v>12</v>
      </c>
      <c r="F479" s="15">
        <v>2435125</v>
      </c>
      <c r="G479" s="15">
        <v>1697907</v>
      </c>
      <c r="H479" s="16">
        <v>69.7</v>
      </c>
      <c r="I479" s="15">
        <v>1636189</v>
      </c>
      <c r="J479" s="16">
        <v>67.2</v>
      </c>
      <c r="K479" s="15">
        <v>61718</v>
      </c>
      <c r="L479" s="16">
        <v>3.6</v>
      </c>
      <c r="M479" s="26">
        <f t="shared" si="10"/>
        <v>0.32808829115548482</v>
      </c>
      <c r="N479" s="25"/>
      <c r="O479" s="25"/>
      <c r="P479" s="21"/>
      <c r="T479" s="21"/>
    </row>
    <row r="480" spans="1:20">
      <c r="A480" s="19">
        <v>42309</v>
      </c>
      <c r="B480" s="13" t="s">
        <v>0</v>
      </c>
      <c r="C480" s="14" t="s">
        <v>1</v>
      </c>
      <c r="D480" s="13" t="s">
        <v>171</v>
      </c>
      <c r="E480" s="13" t="s">
        <v>13</v>
      </c>
      <c r="F480" s="15">
        <v>2435921</v>
      </c>
      <c r="G480" s="15">
        <v>1701237</v>
      </c>
      <c r="H480" s="16">
        <v>69.8</v>
      </c>
      <c r="I480" s="15">
        <v>1639252</v>
      </c>
      <c r="J480" s="16">
        <v>67.3</v>
      </c>
      <c r="K480" s="15">
        <v>61985</v>
      </c>
      <c r="L480" s="16">
        <v>3.6</v>
      </c>
      <c r="M480" s="26">
        <f t="shared" si="10"/>
        <v>0.32705042569114517</v>
      </c>
      <c r="N480" s="25"/>
      <c r="O480" s="25"/>
      <c r="P480" s="21"/>
      <c r="T480" s="21"/>
    </row>
    <row r="481" spans="1:20">
      <c r="A481" s="19">
        <v>42339</v>
      </c>
      <c r="B481" s="13" t="s">
        <v>0</v>
      </c>
      <c r="C481" s="14" t="s">
        <v>1</v>
      </c>
      <c r="D481" s="13" t="s">
        <v>171</v>
      </c>
      <c r="E481" s="13" t="s">
        <v>14</v>
      </c>
      <c r="F481" s="15">
        <v>2436877</v>
      </c>
      <c r="G481" s="15">
        <v>1705328</v>
      </c>
      <c r="H481" s="16">
        <v>70</v>
      </c>
      <c r="I481" s="15">
        <v>1643195</v>
      </c>
      <c r="J481" s="16">
        <v>67.400000000000006</v>
      </c>
      <c r="K481" s="15">
        <v>62133</v>
      </c>
      <c r="L481" s="16">
        <v>3.6</v>
      </c>
      <c r="M481" s="26">
        <f t="shared" si="10"/>
        <v>0.32569637285755498</v>
      </c>
      <c r="N481" s="25"/>
      <c r="O481" s="25"/>
      <c r="T481" s="21"/>
    </row>
    <row r="482" spans="1:20">
      <c r="A482" s="19">
        <v>42370</v>
      </c>
      <c r="B482" s="13" t="s">
        <v>0</v>
      </c>
      <c r="C482" s="14" t="s">
        <v>1</v>
      </c>
      <c r="D482" s="13" t="s">
        <v>172</v>
      </c>
      <c r="E482" s="13" t="s">
        <v>3</v>
      </c>
      <c r="F482" s="15">
        <v>2437374</v>
      </c>
      <c r="G482" s="15">
        <v>1708738</v>
      </c>
      <c r="H482" s="16">
        <v>70.099999999999994</v>
      </c>
      <c r="I482" s="15">
        <v>1646660</v>
      </c>
      <c r="J482" s="16">
        <v>67.599999999999994</v>
      </c>
      <c r="K482" s="15">
        <v>62078</v>
      </c>
      <c r="L482" s="16">
        <v>3.6</v>
      </c>
      <c r="M482" s="26">
        <f t="shared" si="10"/>
        <v>0.32441225679768471</v>
      </c>
      <c r="N482" s="25"/>
      <c r="O482" s="25"/>
      <c r="Q482" s="20"/>
      <c r="T482" s="21"/>
    </row>
    <row r="483" spans="1:20">
      <c r="A483" s="19">
        <v>42401</v>
      </c>
      <c r="B483" s="13" t="s">
        <v>0</v>
      </c>
      <c r="C483" s="14" t="s">
        <v>1</v>
      </c>
      <c r="D483" s="13" t="s">
        <v>172</v>
      </c>
      <c r="E483" s="13" t="s">
        <v>4</v>
      </c>
      <c r="F483" s="15">
        <v>2438141</v>
      </c>
      <c r="G483" s="15">
        <v>1710383</v>
      </c>
      <c r="H483" s="16">
        <v>70.2</v>
      </c>
      <c r="I483" s="15">
        <v>1648419</v>
      </c>
      <c r="J483" s="16">
        <v>67.599999999999994</v>
      </c>
      <c r="K483" s="15">
        <v>61964</v>
      </c>
      <c r="L483" s="16">
        <v>3.6</v>
      </c>
      <c r="M483" s="26">
        <f t="shared" si="10"/>
        <v>0.32390333454874021</v>
      </c>
      <c r="N483" s="25"/>
      <c r="O483" s="25"/>
      <c r="Q483" s="20"/>
      <c r="T483" s="21"/>
    </row>
    <row r="484" spans="1:20">
      <c r="A484" s="19">
        <v>42430</v>
      </c>
      <c r="B484" s="13" t="s">
        <v>0</v>
      </c>
      <c r="C484" s="14" t="s">
        <v>1</v>
      </c>
      <c r="D484" s="13" t="s">
        <v>172</v>
      </c>
      <c r="E484" s="13" t="s">
        <v>5</v>
      </c>
      <c r="F484" s="15">
        <v>2438939</v>
      </c>
      <c r="G484" s="15">
        <v>1710050</v>
      </c>
      <c r="H484" s="16">
        <v>70.099999999999994</v>
      </c>
      <c r="I484" s="15">
        <v>1648133</v>
      </c>
      <c r="J484" s="16">
        <v>67.599999999999994</v>
      </c>
      <c r="K484" s="15">
        <v>61917</v>
      </c>
      <c r="L484" s="16">
        <v>3.6</v>
      </c>
      <c r="M484" s="26">
        <f t="shared" si="10"/>
        <v>0.32424181170582783</v>
      </c>
      <c r="N484" s="25"/>
      <c r="O484" s="25"/>
      <c r="Q484" s="20"/>
      <c r="T484" s="21"/>
    </row>
    <row r="485" spans="1:20">
      <c r="A485" s="19">
        <v>42461</v>
      </c>
      <c r="B485" s="13" t="s">
        <v>0</v>
      </c>
      <c r="C485" s="14" t="s">
        <v>1</v>
      </c>
      <c r="D485" s="13" t="s">
        <v>172</v>
      </c>
      <c r="E485" s="13" t="s">
        <v>6</v>
      </c>
      <c r="F485" s="15">
        <v>2439789</v>
      </c>
      <c r="G485" s="15">
        <v>1708496</v>
      </c>
      <c r="H485" s="16">
        <v>70</v>
      </c>
      <c r="I485" s="15">
        <v>1646486</v>
      </c>
      <c r="J485" s="16">
        <v>67.5</v>
      </c>
      <c r="K485" s="15">
        <v>62010</v>
      </c>
      <c r="L485" s="16">
        <v>3.6</v>
      </c>
      <c r="M485" s="26">
        <f t="shared" si="10"/>
        <v>0.32515229800609807</v>
      </c>
      <c r="N485" s="25"/>
      <c r="O485" s="25"/>
      <c r="Q485" s="20"/>
      <c r="T485" s="21"/>
    </row>
    <row r="486" spans="1:20">
      <c r="A486" s="19">
        <v>42491</v>
      </c>
      <c r="B486" s="13" t="s">
        <v>0</v>
      </c>
      <c r="C486" s="14" t="s">
        <v>1</v>
      </c>
      <c r="D486" s="13" t="s">
        <v>172</v>
      </c>
      <c r="E486" s="13" t="s">
        <v>7</v>
      </c>
      <c r="F486" s="15">
        <v>2440696</v>
      </c>
      <c r="G486" s="15">
        <v>1706702</v>
      </c>
      <c r="H486" s="16">
        <v>69.900000000000006</v>
      </c>
      <c r="I486" s="15">
        <v>1644496</v>
      </c>
      <c r="J486" s="16">
        <v>67.400000000000006</v>
      </c>
      <c r="K486" s="15">
        <v>62206</v>
      </c>
      <c r="L486" s="16">
        <v>3.6</v>
      </c>
      <c r="M486" s="26">
        <f t="shared" si="10"/>
        <v>0.32621842294165271</v>
      </c>
      <c r="N486" s="25"/>
      <c r="O486" s="25"/>
      <c r="Q486" s="20"/>
      <c r="T486" s="21"/>
    </row>
    <row r="487" spans="1:20">
      <c r="A487" s="19">
        <v>42522</v>
      </c>
      <c r="B487" s="13" t="s">
        <v>0</v>
      </c>
      <c r="C487" s="14" t="s">
        <v>1</v>
      </c>
      <c r="D487" s="13" t="s">
        <v>172</v>
      </c>
      <c r="E487" s="13" t="s">
        <v>8</v>
      </c>
      <c r="F487" s="15">
        <v>2441687</v>
      </c>
      <c r="G487" s="15">
        <v>1705132</v>
      </c>
      <c r="H487" s="16">
        <v>69.8</v>
      </c>
      <c r="I487" s="15">
        <v>1642812</v>
      </c>
      <c r="J487" s="16">
        <v>67.3</v>
      </c>
      <c r="K487" s="15">
        <v>62320</v>
      </c>
      <c r="L487" s="16">
        <v>3.7</v>
      </c>
      <c r="M487" s="26">
        <f t="shared" si="10"/>
        <v>0.32718157568926731</v>
      </c>
      <c r="N487" s="25"/>
      <c r="O487" s="25"/>
      <c r="Q487" s="20"/>
      <c r="T487" s="21"/>
    </row>
    <row r="488" spans="1:20">
      <c r="A488" s="19">
        <v>42552</v>
      </c>
      <c r="B488" s="13" t="s">
        <v>0</v>
      </c>
      <c r="C488" s="14" t="s">
        <v>1</v>
      </c>
      <c r="D488" s="13" t="s">
        <v>172</v>
      </c>
      <c r="E488" s="13" t="s">
        <v>9</v>
      </c>
      <c r="F488" s="15">
        <v>2442852</v>
      </c>
      <c r="G488" s="15">
        <v>1703877</v>
      </c>
      <c r="H488" s="16">
        <v>69.7</v>
      </c>
      <c r="I488" s="15">
        <v>1641745</v>
      </c>
      <c r="J488" s="16">
        <v>67.2</v>
      </c>
      <c r="K488" s="15">
        <v>62132</v>
      </c>
      <c r="L488" s="16">
        <v>3.6</v>
      </c>
      <c r="M488" s="26">
        <f t="shared" ref="M488:M495" si="11">(F488-I488)/F488</f>
        <v>0.3279392284100715</v>
      </c>
      <c r="N488" s="25"/>
      <c r="O488" s="25"/>
      <c r="Q488" s="20"/>
      <c r="T488" s="21"/>
    </row>
    <row r="489" spans="1:20">
      <c r="A489" s="19">
        <v>42583</v>
      </c>
      <c r="B489" s="13" t="s">
        <v>0</v>
      </c>
      <c r="C489" s="14" t="s">
        <v>1</v>
      </c>
      <c r="D489" s="13" t="s">
        <v>172</v>
      </c>
      <c r="E489" s="13" t="s">
        <v>10</v>
      </c>
      <c r="F489" s="15">
        <v>2443877</v>
      </c>
      <c r="G489" s="15">
        <v>1702459</v>
      </c>
      <c r="H489" s="16">
        <v>69.7</v>
      </c>
      <c r="I489" s="15">
        <v>1640827</v>
      </c>
      <c r="J489" s="16">
        <v>67.099999999999994</v>
      </c>
      <c r="K489" s="15">
        <v>61632</v>
      </c>
      <c r="L489" s="16">
        <v>3.6</v>
      </c>
      <c r="M489" s="26">
        <f t="shared" si="11"/>
        <v>0.3285967337963408</v>
      </c>
      <c r="N489" s="25"/>
      <c r="O489" s="25"/>
      <c r="Q489" s="20"/>
      <c r="T489" s="21"/>
    </row>
    <row r="490" spans="1:20">
      <c r="A490" s="19">
        <v>42614</v>
      </c>
      <c r="B490" s="13" t="s">
        <v>0</v>
      </c>
      <c r="C490" s="14" t="s">
        <v>1</v>
      </c>
      <c r="D490" s="13" t="s">
        <v>172</v>
      </c>
      <c r="E490" s="13" t="s">
        <v>11</v>
      </c>
      <c r="F490" s="15">
        <v>2445007</v>
      </c>
      <c r="G490" s="15">
        <v>1700400</v>
      </c>
      <c r="H490" s="16">
        <v>69.5</v>
      </c>
      <c r="I490" s="15">
        <v>1639444</v>
      </c>
      <c r="J490" s="16">
        <v>67.099999999999994</v>
      </c>
      <c r="K490" s="15">
        <v>60956</v>
      </c>
      <c r="L490" s="16">
        <v>3.6</v>
      </c>
      <c r="M490" s="26">
        <f t="shared" si="11"/>
        <v>0.32947267635634581</v>
      </c>
      <c r="N490" s="25"/>
      <c r="O490" s="25"/>
      <c r="Q490" s="20"/>
    </row>
    <row r="491" spans="1:20">
      <c r="A491" s="19">
        <v>42644</v>
      </c>
      <c r="B491" s="13" t="s">
        <v>0</v>
      </c>
      <c r="C491" s="14" t="s">
        <v>1</v>
      </c>
      <c r="D491" s="13" t="s">
        <v>172</v>
      </c>
      <c r="E491" s="13" t="s">
        <v>12</v>
      </c>
      <c r="F491" s="15">
        <v>2446168</v>
      </c>
      <c r="G491" s="15">
        <v>1697326</v>
      </c>
      <c r="H491" s="16">
        <v>69.400000000000006</v>
      </c>
      <c r="I491" s="15">
        <v>1637247</v>
      </c>
      <c r="J491" s="16">
        <v>66.900000000000006</v>
      </c>
      <c r="K491" s="15">
        <v>60079</v>
      </c>
      <c r="L491" s="16">
        <v>3.5</v>
      </c>
      <c r="M491" s="26">
        <f t="shared" si="11"/>
        <v>0.33068906142178295</v>
      </c>
      <c r="N491" s="25"/>
      <c r="O491" s="25"/>
      <c r="Q491" s="20"/>
    </row>
    <row r="492" spans="1:20">
      <c r="A492" s="19">
        <v>42675</v>
      </c>
      <c r="B492" s="13" t="s">
        <v>0</v>
      </c>
      <c r="C492" s="14" t="s">
        <v>1</v>
      </c>
      <c r="D492" s="13" t="s">
        <v>172</v>
      </c>
      <c r="E492" s="13" t="s">
        <v>13</v>
      </c>
      <c r="F492" s="15">
        <v>2447065</v>
      </c>
      <c r="G492" s="15">
        <v>1693569</v>
      </c>
      <c r="H492" s="16">
        <v>69.2</v>
      </c>
      <c r="I492" s="15">
        <v>1634566</v>
      </c>
      <c r="J492" s="16">
        <v>66.8</v>
      </c>
      <c r="K492" s="15">
        <v>59003</v>
      </c>
      <c r="L492" s="16">
        <v>3.5</v>
      </c>
      <c r="M492" s="26">
        <f t="shared" si="11"/>
        <v>0.33203000328965515</v>
      </c>
      <c r="N492" s="25"/>
      <c r="O492" s="25"/>
      <c r="Q492" s="20"/>
    </row>
    <row r="493" spans="1:20">
      <c r="A493" s="19">
        <v>42705</v>
      </c>
      <c r="B493" s="13" t="s">
        <v>0</v>
      </c>
      <c r="C493" s="14" t="s">
        <v>1</v>
      </c>
      <c r="D493" s="13" t="s">
        <v>172</v>
      </c>
      <c r="E493" s="13" t="s">
        <v>14</v>
      </c>
      <c r="F493" s="15">
        <v>2447876</v>
      </c>
      <c r="G493" s="15">
        <v>1689919</v>
      </c>
      <c r="H493" s="16">
        <v>69</v>
      </c>
      <c r="I493" s="15">
        <v>1632092</v>
      </c>
      <c r="J493" s="16">
        <v>66.7</v>
      </c>
      <c r="K493" s="15">
        <v>57827</v>
      </c>
      <c r="L493" s="16">
        <v>3.4</v>
      </c>
      <c r="M493" s="26">
        <f t="shared" si="11"/>
        <v>0.33326197895645043</v>
      </c>
      <c r="N493" s="25"/>
      <c r="O493" s="25"/>
      <c r="Q493" s="20"/>
    </row>
    <row r="494" spans="1:20">
      <c r="A494" s="19">
        <v>42736</v>
      </c>
      <c r="B494" s="13" t="s">
        <v>0</v>
      </c>
      <c r="C494" s="14" t="s">
        <v>1</v>
      </c>
      <c r="D494" s="13" t="s">
        <v>174</v>
      </c>
      <c r="E494" s="13" t="s">
        <v>3</v>
      </c>
      <c r="F494" s="15">
        <v>2460469</v>
      </c>
      <c r="G494" s="15">
        <v>1696536</v>
      </c>
      <c r="H494" s="16">
        <v>69</v>
      </c>
      <c r="I494" s="15">
        <v>1640207</v>
      </c>
      <c r="J494" s="16">
        <v>66.7</v>
      </c>
      <c r="K494" s="15">
        <v>56329</v>
      </c>
      <c r="L494" s="16">
        <v>3.3</v>
      </c>
      <c r="M494" s="26">
        <f t="shared" si="11"/>
        <v>0.33337627907524947</v>
      </c>
      <c r="N494" s="25"/>
      <c r="O494" s="25"/>
      <c r="Q494" s="20"/>
    </row>
    <row r="495" spans="1:20">
      <c r="A495" s="19">
        <v>42767</v>
      </c>
      <c r="B495" s="13" t="s">
        <v>0</v>
      </c>
      <c r="C495" s="14" t="s">
        <v>1</v>
      </c>
      <c r="D495" s="13" t="s">
        <v>174</v>
      </c>
      <c r="E495" s="13" t="s">
        <v>4</v>
      </c>
      <c r="F495" s="15">
        <v>2461061</v>
      </c>
      <c r="G495" s="15">
        <v>1695743</v>
      </c>
      <c r="H495" s="16">
        <v>68.900000000000006</v>
      </c>
      <c r="I495" s="15">
        <v>1640706</v>
      </c>
      <c r="J495" s="16">
        <v>66.7</v>
      </c>
      <c r="K495" s="15">
        <v>55037</v>
      </c>
      <c r="L495" s="16">
        <v>3.2</v>
      </c>
      <c r="M495" s="26">
        <f t="shared" si="11"/>
        <v>0.33333387510508677</v>
      </c>
      <c r="N495" s="25"/>
      <c r="O495" s="25"/>
      <c r="Q495" s="20"/>
    </row>
    <row r="496" spans="1:20">
      <c r="A496" s="19">
        <v>42795</v>
      </c>
      <c r="B496" s="1" t="s">
        <v>0</v>
      </c>
      <c r="C496" s="2" t="s">
        <v>1</v>
      </c>
      <c r="D496" s="1" t="s">
        <v>174</v>
      </c>
      <c r="E496" s="1" t="s">
        <v>5</v>
      </c>
      <c r="F496" s="3">
        <v>2461884</v>
      </c>
      <c r="G496" s="3">
        <v>1696350</v>
      </c>
      <c r="H496" s="4">
        <v>68.900000000000006</v>
      </c>
      <c r="I496" s="3">
        <v>1642428</v>
      </c>
      <c r="J496" s="4">
        <v>66.7</v>
      </c>
      <c r="K496" s="3">
        <v>53922</v>
      </c>
      <c r="L496" s="4">
        <v>3.2</v>
      </c>
      <c r="M496" s="26">
        <f t="shared" ref="M496:M511" si="12">(F496-I496)/F496</f>
        <v>0.33285727515999941</v>
      </c>
      <c r="N496" s="25"/>
      <c r="O496" s="25"/>
      <c r="Q496" s="20"/>
    </row>
    <row r="497" spans="1:17">
      <c r="A497" s="19">
        <v>42826</v>
      </c>
      <c r="B497" s="1" t="s">
        <v>0</v>
      </c>
      <c r="C497" s="2" t="s">
        <v>1</v>
      </c>
      <c r="D497" s="1" t="s">
        <v>174</v>
      </c>
      <c r="E497" s="1" t="s">
        <v>6</v>
      </c>
      <c r="F497" s="3">
        <v>2462639</v>
      </c>
      <c r="G497" s="3">
        <v>1697896</v>
      </c>
      <c r="H497" s="4">
        <v>68.900000000000006</v>
      </c>
      <c r="I497" s="3">
        <v>1644766</v>
      </c>
      <c r="J497" s="4">
        <v>66.8</v>
      </c>
      <c r="K497" s="3">
        <v>53130</v>
      </c>
      <c r="L497" s="4">
        <v>3.1</v>
      </c>
      <c r="M497" s="26">
        <f t="shared" si="12"/>
        <v>0.33211242086233506</v>
      </c>
      <c r="N497" s="25"/>
      <c r="O497" s="25"/>
      <c r="Q497" s="20"/>
    </row>
    <row r="498" spans="1:17">
      <c r="A498" s="19">
        <v>42856</v>
      </c>
      <c r="B498" s="1" t="s">
        <v>0</v>
      </c>
      <c r="C498" s="2" t="s">
        <v>1</v>
      </c>
      <c r="D498" s="1" t="s">
        <v>174</v>
      </c>
      <c r="E498" s="1" t="s">
        <v>7</v>
      </c>
      <c r="F498" s="3">
        <v>2463587</v>
      </c>
      <c r="G498" s="3">
        <v>1699561</v>
      </c>
      <c r="H498" s="4">
        <v>69</v>
      </c>
      <c r="I498" s="3">
        <v>1646955</v>
      </c>
      <c r="J498" s="4">
        <v>66.900000000000006</v>
      </c>
      <c r="K498" s="3">
        <v>52606</v>
      </c>
      <c r="L498" s="4">
        <v>3.1</v>
      </c>
      <c r="M498" s="26">
        <f t="shared" si="12"/>
        <v>0.33148088539191023</v>
      </c>
      <c r="N498" s="25"/>
      <c r="O498" s="25"/>
      <c r="Q498" s="20"/>
    </row>
    <row r="499" spans="1:17">
      <c r="A499" s="19">
        <v>42887</v>
      </c>
      <c r="B499" s="1" t="s">
        <v>0</v>
      </c>
      <c r="C499" s="2" t="s">
        <v>1</v>
      </c>
      <c r="D499" s="1" t="s">
        <v>174</v>
      </c>
      <c r="E499" s="1" t="s">
        <v>8</v>
      </c>
      <c r="F499" s="3">
        <v>2464721</v>
      </c>
      <c r="G499" s="3">
        <v>1700553</v>
      </c>
      <c r="H499" s="4">
        <v>69</v>
      </c>
      <c r="I499" s="3">
        <v>1648287</v>
      </c>
      <c r="J499" s="4">
        <v>66.900000000000006</v>
      </c>
      <c r="K499" s="3">
        <v>52266</v>
      </c>
      <c r="L499" s="4">
        <v>3.1</v>
      </c>
      <c r="M499" s="26">
        <f t="shared" si="12"/>
        <v>0.33124803983899193</v>
      </c>
      <c r="N499" s="25"/>
      <c r="O499" s="25"/>
      <c r="Q499" s="20"/>
    </row>
    <row r="500" spans="1:17">
      <c r="A500" s="19">
        <v>42917</v>
      </c>
      <c r="B500" s="1" t="s">
        <v>0</v>
      </c>
      <c r="C500" s="2" t="s">
        <v>1</v>
      </c>
      <c r="D500" s="1" t="s">
        <v>174</v>
      </c>
      <c r="E500" s="1" t="s">
        <v>9</v>
      </c>
      <c r="F500" s="3">
        <v>2465952</v>
      </c>
      <c r="G500" s="3">
        <v>1700544</v>
      </c>
      <c r="H500" s="4">
        <v>69</v>
      </c>
      <c r="I500" s="3">
        <v>1648568</v>
      </c>
      <c r="J500" s="4">
        <v>66.900000000000006</v>
      </c>
      <c r="K500" s="3">
        <v>51976</v>
      </c>
      <c r="L500" s="4">
        <v>3.1</v>
      </c>
      <c r="M500" s="26">
        <f t="shared" si="12"/>
        <v>0.3314679280050869</v>
      </c>
      <c r="N500" s="25"/>
      <c r="O500" s="25"/>
      <c r="Q500" s="20"/>
    </row>
    <row r="501" spans="1:17">
      <c r="A501" s="19">
        <v>42948</v>
      </c>
      <c r="B501" s="1" t="s">
        <v>0</v>
      </c>
      <c r="C501" s="2" t="s">
        <v>1</v>
      </c>
      <c r="D501" s="1" t="s">
        <v>174</v>
      </c>
      <c r="E501" s="1" t="s">
        <v>10</v>
      </c>
      <c r="F501" s="3">
        <v>2466841</v>
      </c>
      <c r="G501" s="3">
        <v>1699477</v>
      </c>
      <c r="H501" s="4">
        <v>68.900000000000006</v>
      </c>
      <c r="I501" s="3">
        <v>1648009</v>
      </c>
      <c r="J501" s="4">
        <v>66.8</v>
      </c>
      <c r="K501" s="3">
        <v>51468</v>
      </c>
      <c r="L501" s="4">
        <v>3</v>
      </c>
      <c r="M501" s="26">
        <f t="shared" si="12"/>
        <v>0.33193545915606237</v>
      </c>
      <c r="N501" s="25"/>
      <c r="O501" s="25"/>
      <c r="Q501" s="20"/>
    </row>
    <row r="502" spans="1:17">
      <c r="A502" s="19">
        <v>42979</v>
      </c>
      <c r="B502" s="1" t="s">
        <v>0</v>
      </c>
      <c r="C502" s="2" t="s">
        <v>1</v>
      </c>
      <c r="D502" s="1" t="s">
        <v>174</v>
      </c>
      <c r="E502" s="1" t="s">
        <v>11</v>
      </c>
      <c r="F502" s="3">
        <v>2467890</v>
      </c>
      <c r="G502" s="3">
        <v>1697774</v>
      </c>
      <c r="H502" s="4">
        <v>68.8</v>
      </c>
      <c r="I502" s="3">
        <v>1647100</v>
      </c>
      <c r="J502" s="4">
        <v>66.7</v>
      </c>
      <c r="K502" s="3">
        <v>50674</v>
      </c>
      <c r="L502" s="4">
        <v>3</v>
      </c>
      <c r="M502" s="26">
        <f t="shared" si="12"/>
        <v>0.33258775715287148</v>
      </c>
      <c r="N502" s="25"/>
      <c r="O502" s="25"/>
      <c r="Q502" s="20"/>
    </row>
    <row r="503" spans="1:17">
      <c r="A503" s="19">
        <v>43009</v>
      </c>
      <c r="B503" s="1" t="s">
        <v>0</v>
      </c>
      <c r="C503" s="2" t="s">
        <v>1</v>
      </c>
      <c r="D503" s="1" t="s">
        <v>174</v>
      </c>
      <c r="E503" s="1" t="s">
        <v>12</v>
      </c>
      <c r="F503" s="3">
        <v>2468821</v>
      </c>
      <c r="G503" s="3">
        <v>1696152</v>
      </c>
      <c r="H503" s="4">
        <v>68.7</v>
      </c>
      <c r="I503" s="3">
        <v>1646476</v>
      </c>
      <c r="J503" s="4">
        <v>66.7</v>
      </c>
      <c r="K503" s="3">
        <v>49676</v>
      </c>
      <c r="L503" s="4">
        <v>2.9</v>
      </c>
      <c r="M503" s="26">
        <f t="shared" si="12"/>
        <v>0.33309219258909417</v>
      </c>
      <c r="N503" s="25"/>
      <c r="O503" s="25"/>
      <c r="Q503" s="20"/>
    </row>
    <row r="504" spans="1:17">
      <c r="A504" s="19">
        <v>43040</v>
      </c>
      <c r="B504" s="1" t="s">
        <v>0</v>
      </c>
      <c r="C504" s="2" t="s">
        <v>1</v>
      </c>
      <c r="D504" s="1" t="s">
        <v>174</v>
      </c>
      <c r="E504" s="1" t="s">
        <v>13</v>
      </c>
      <c r="F504" s="3">
        <v>2469579</v>
      </c>
      <c r="G504" s="3">
        <v>1695053</v>
      </c>
      <c r="H504" s="4">
        <v>68.599999999999994</v>
      </c>
      <c r="I504" s="3">
        <v>1646441</v>
      </c>
      <c r="J504" s="4">
        <v>66.7</v>
      </c>
      <c r="K504" s="3">
        <v>48612</v>
      </c>
      <c r="L504" s="4">
        <v>2.9</v>
      </c>
      <c r="M504" s="26">
        <f t="shared" si="12"/>
        <v>0.33331106233086694</v>
      </c>
      <c r="N504" s="25"/>
      <c r="O504" s="25"/>
      <c r="Q504" s="20"/>
    </row>
    <row r="505" spans="1:17">
      <c r="A505" s="19">
        <v>43070</v>
      </c>
      <c r="B505" s="1" t="s">
        <v>0</v>
      </c>
      <c r="C505" s="2" t="s">
        <v>1</v>
      </c>
      <c r="D505" s="1" t="s">
        <v>174</v>
      </c>
      <c r="E505" s="1" t="s">
        <v>14</v>
      </c>
      <c r="F505" s="3">
        <v>2470242</v>
      </c>
      <c r="G505" s="3">
        <v>1695075</v>
      </c>
      <c r="H505" s="4">
        <v>68.599999999999994</v>
      </c>
      <c r="I505" s="3">
        <v>1647607</v>
      </c>
      <c r="J505" s="4">
        <v>66.7</v>
      </c>
      <c r="K505" s="3">
        <v>47468</v>
      </c>
      <c r="L505" s="4">
        <v>2.8</v>
      </c>
      <c r="M505" s="26">
        <f t="shared" si="12"/>
        <v>0.33301797961495272</v>
      </c>
      <c r="N505" s="25"/>
      <c r="O505" s="25"/>
      <c r="Q505" s="20"/>
    </row>
    <row r="506" spans="1:17">
      <c r="A506" s="19">
        <v>43101</v>
      </c>
      <c r="B506" s="1" t="s">
        <v>0</v>
      </c>
      <c r="C506" s="2" t="s">
        <v>1</v>
      </c>
      <c r="D506" s="1" t="s">
        <v>175</v>
      </c>
      <c r="E506" s="1" t="s">
        <v>3</v>
      </c>
      <c r="F506" s="3">
        <v>2470616</v>
      </c>
      <c r="G506" s="3">
        <v>1694988</v>
      </c>
      <c r="H506" s="4">
        <v>68.599999999999994</v>
      </c>
      <c r="I506" s="3">
        <v>1647790</v>
      </c>
      <c r="J506" s="4">
        <v>66.7</v>
      </c>
      <c r="K506" s="3">
        <v>47198</v>
      </c>
      <c r="L506" s="4">
        <v>2.8</v>
      </c>
      <c r="M506" s="26">
        <f t="shared" si="12"/>
        <v>0.33304487625758111</v>
      </c>
      <c r="N506" s="25"/>
      <c r="O506" s="25"/>
      <c r="Q506" s="20"/>
    </row>
    <row r="507" spans="1:17">
      <c r="A507" s="19">
        <v>43132</v>
      </c>
      <c r="B507" s="1" t="s">
        <v>0</v>
      </c>
      <c r="C507" s="2" t="s">
        <v>1</v>
      </c>
      <c r="D507" s="1" t="s">
        <v>175</v>
      </c>
      <c r="E507" s="1" t="s">
        <v>4</v>
      </c>
      <c r="F507" s="3">
        <v>2470776</v>
      </c>
      <c r="G507" s="3">
        <v>1698795</v>
      </c>
      <c r="H507" s="4">
        <v>68.8</v>
      </c>
      <c r="I507" s="3">
        <v>1652673</v>
      </c>
      <c r="J507" s="4">
        <v>66.900000000000006</v>
      </c>
      <c r="K507" s="3">
        <v>46122</v>
      </c>
      <c r="L507" s="4">
        <v>2.7</v>
      </c>
      <c r="M507" s="26">
        <f t="shared" si="12"/>
        <v>0.33111176407735871</v>
      </c>
      <c r="N507" s="25"/>
      <c r="O507" s="25"/>
      <c r="Q507" s="20"/>
    </row>
    <row r="508" spans="1:17">
      <c r="A508" s="19">
        <v>43160</v>
      </c>
      <c r="B508" s="1" t="s">
        <v>0</v>
      </c>
      <c r="C508" s="2" t="s">
        <v>1</v>
      </c>
      <c r="D508" s="1" t="s">
        <v>175</v>
      </c>
      <c r="E508" s="1" t="s">
        <v>5</v>
      </c>
      <c r="F508" s="3">
        <v>2471274</v>
      </c>
      <c r="G508" s="3">
        <v>1703856</v>
      </c>
      <c r="H508" s="4">
        <v>68.900000000000006</v>
      </c>
      <c r="I508" s="3">
        <v>1658815</v>
      </c>
      <c r="J508" s="4">
        <v>67.099999999999994</v>
      </c>
      <c r="K508" s="3">
        <v>45041</v>
      </c>
      <c r="L508" s="4">
        <v>2.6</v>
      </c>
      <c r="M508" s="26">
        <f t="shared" si="12"/>
        <v>0.32876119766565748</v>
      </c>
      <c r="N508" s="25"/>
      <c r="O508" s="25"/>
      <c r="Q508" s="20"/>
    </row>
    <row r="509" spans="1:17">
      <c r="A509" s="19">
        <v>43191</v>
      </c>
      <c r="B509" s="1" t="s">
        <v>0</v>
      </c>
      <c r="C509" s="2" t="s">
        <v>1</v>
      </c>
      <c r="D509" s="1" t="s">
        <v>175</v>
      </c>
      <c r="E509" s="1" t="s">
        <v>6</v>
      </c>
      <c r="F509" s="3">
        <v>2471898</v>
      </c>
      <c r="G509" s="3">
        <v>1708600</v>
      </c>
      <c r="H509" s="4">
        <v>69.099999999999994</v>
      </c>
      <c r="I509" s="3">
        <v>1664626</v>
      </c>
      <c r="J509" s="4">
        <v>67.3</v>
      </c>
      <c r="K509" s="3">
        <v>43974</v>
      </c>
      <c r="L509" s="4">
        <v>2.6</v>
      </c>
      <c r="M509" s="26">
        <f t="shared" si="12"/>
        <v>0.32657981842292844</v>
      </c>
      <c r="N509" s="25"/>
      <c r="O509" s="25"/>
      <c r="Q509" s="20"/>
    </row>
    <row r="510" spans="1:17">
      <c r="A510" s="19">
        <v>43221</v>
      </c>
      <c r="B510" s="1" t="s">
        <v>0</v>
      </c>
      <c r="C510" s="2" t="s">
        <v>1</v>
      </c>
      <c r="D510" s="1" t="s">
        <v>175</v>
      </c>
      <c r="E510" s="1" t="s">
        <v>7</v>
      </c>
      <c r="F510" s="3">
        <v>2472544</v>
      </c>
      <c r="G510" s="3">
        <v>1711978</v>
      </c>
      <c r="H510" s="4">
        <v>69.2</v>
      </c>
      <c r="I510" s="3">
        <v>1668837</v>
      </c>
      <c r="J510" s="4">
        <v>67.5</v>
      </c>
      <c r="K510" s="3">
        <v>43141</v>
      </c>
      <c r="L510" s="4">
        <v>2.5</v>
      </c>
      <c r="M510" s="26">
        <f t="shared" si="12"/>
        <v>0.32505265831467511</v>
      </c>
      <c r="N510" s="25"/>
      <c r="O510" s="25"/>
      <c r="Q510" s="20"/>
    </row>
    <row r="511" spans="1:17">
      <c r="A511" s="19">
        <v>43252</v>
      </c>
      <c r="B511" s="1" t="s">
        <v>0</v>
      </c>
      <c r="C511" s="2" t="s">
        <v>1</v>
      </c>
      <c r="D511" s="1" t="s">
        <v>175</v>
      </c>
      <c r="E511" s="1" t="s">
        <v>8</v>
      </c>
      <c r="F511" s="3">
        <v>2473443</v>
      </c>
      <c r="G511" s="3">
        <v>1713875</v>
      </c>
      <c r="H511" s="4">
        <v>69.3</v>
      </c>
      <c r="I511" s="3">
        <v>1671232</v>
      </c>
      <c r="J511" s="4">
        <v>67.599999999999994</v>
      </c>
      <c r="K511" s="3">
        <v>42643</v>
      </c>
      <c r="L511" s="4">
        <v>2.5</v>
      </c>
      <c r="M511" s="26">
        <f t="shared" si="12"/>
        <v>0.32432968942482199</v>
      </c>
      <c r="N511" s="25"/>
      <c r="O511" s="28">
        <f>MAX($J$415:J512)</f>
        <v>67.599999999999994</v>
      </c>
      <c r="Q511" s="20"/>
    </row>
    <row r="512" spans="1:17">
      <c r="A512" s="19">
        <v>43282</v>
      </c>
      <c r="B512" s="1" t="s">
        <v>0</v>
      </c>
      <c r="C512" s="2" t="s">
        <v>1</v>
      </c>
      <c r="D512" s="1" t="s">
        <v>175</v>
      </c>
      <c r="E512" s="1" t="s">
        <v>9</v>
      </c>
      <c r="F512" s="3">
        <v>2474347</v>
      </c>
      <c r="G512" s="3">
        <v>1714584</v>
      </c>
      <c r="H512" s="4">
        <v>69.3</v>
      </c>
      <c r="I512" s="3">
        <v>1672132</v>
      </c>
      <c r="J512" s="4">
        <v>67.599999999999994</v>
      </c>
      <c r="K512" s="3">
        <v>42452</v>
      </c>
      <c r="L512" s="4">
        <v>2.5</v>
      </c>
      <c r="M512" s="26">
        <f t="shared" ref="M512:M516" si="13">(F512-I512)/F512</f>
        <v>0.3242128125117455</v>
      </c>
      <c r="N512" s="25"/>
      <c r="O512" s="28">
        <f>MAX($J$415:J513)</f>
        <v>67.599999999999994</v>
      </c>
      <c r="Q512" s="20"/>
    </row>
    <row r="513" spans="1:17">
      <c r="A513" s="19">
        <v>43313</v>
      </c>
      <c r="B513" s="1" t="s">
        <v>0</v>
      </c>
      <c r="C513" s="2" t="s">
        <v>1</v>
      </c>
      <c r="D513" s="1" t="s">
        <v>175</v>
      </c>
      <c r="E513" s="1" t="s">
        <v>10</v>
      </c>
      <c r="F513" s="3">
        <v>2475768</v>
      </c>
      <c r="G513" s="3">
        <v>1715034</v>
      </c>
      <c r="H513" s="4">
        <v>69.3</v>
      </c>
      <c r="I513" s="3">
        <v>1672377</v>
      </c>
      <c r="J513" s="4">
        <v>67.5</v>
      </c>
      <c r="K513" s="3">
        <v>42657</v>
      </c>
      <c r="L513" s="4">
        <v>2.5</v>
      </c>
      <c r="M513" s="26">
        <f t="shared" si="13"/>
        <v>0.32450173037215119</v>
      </c>
      <c r="N513" s="25"/>
      <c r="O513" s="28">
        <f>MAX($J$415:J514)</f>
        <v>67.599999999999994</v>
      </c>
      <c r="Q513" s="20"/>
    </row>
    <row r="514" spans="1:17">
      <c r="A514" s="19">
        <v>43344</v>
      </c>
      <c r="B514" s="1" t="s">
        <v>0</v>
      </c>
      <c r="C514" s="2" t="s">
        <v>1</v>
      </c>
      <c r="D514" s="1" t="s">
        <v>175</v>
      </c>
      <c r="E514" s="1" t="s">
        <v>11</v>
      </c>
      <c r="F514" s="3">
        <v>2477320</v>
      </c>
      <c r="G514" s="3">
        <v>1715931</v>
      </c>
      <c r="H514" s="4">
        <v>69.3</v>
      </c>
      <c r="I514" s="3">
        <v>1672825</v>
      </c>
      <c r="J514" s="4">
        <v>67.5</v>
      </c>
      <c r="K514" s="3">
        <v>43106</v>
      </c>
      <c r="L514" s="4">
        <v>2.5</v>
      </c>
      <c r="M514" s="26">
        <f t="shared" si="13"/>
        <v>0.32474407827813928</v>
      </c>
      <c r="N514" s="25"/>
      <c r="O514" s="28">
        <f>MAX($J$415:J515)</f>
        <v>67.599999999999994</v>
      </c>
      <c r="Q514" s="20"/>
    </row>
    <row r="515" spans="1:17">
      <c r="A515" s="19">
        <v>43374</v>
      </c>
      <c r="B515" s="1" t="s">
        <v>0</v>
      </c>
      <c r="C515" s="2" t="s">
        <v>1</v>
      </c>
      <c r="D515" s="1" t="s">
        <v>175</v>
      </c>
      <c r="E515" s="1" t="s">
        <v>12</v>
      </c>
      <c r="F515" s="3">
        <v>2478774</v>
      </c>
      <c r="G515" s="3">
        <v>1717712</v>
      </c>
      <c r="H515" s="4">
        <v>69.3</v>
      </c>
      <c r="I515" s="3">
        <v>1674025</v>
      </c>
      <c r="J515" s="4">
        <v>67.5</v>
      </c>
      <c r="K515" s="3">
        <v>43687</v>
      </c>
      <c r="L515" s="4">
        <v>2.5</v>
      </c>
      <c r="M515" s="26">
        <f t="shared" si="13"/>
        <v>0.32465605981021262</v>
      </c>
      <c r="N515" s="25"/>
      <c r="O515" s="28">
        <f>MAX($J$415:J516)</f>
        <v>67.599999999999994</v>
      </c>
    </row>
    <row r="516" spans="1:17">
      <c r="A516" s="19">
        <v>43405</v>
      </c>
      <c r="B516" s="1" t="s">
        <v>0</v>
      </c>
      <c r="C516" s="2" t="s">
        <v>1</v>
      </c>
      <c r="D516" s="1" t="s">
        <v>175</v>
      </c>
      <c r="E516" s="1" t="s">
        <v>13</v>
      </c>
      <c r="F516" s="3">
        <v>2479920</v>
      </c>
      <c r="G516" s="3">
        <v>1720630</v>
      </c>
      <c r="H516" s="4">
        <v>69.400000000000006</v>
      </c>
      <c r="I516" s="3">
        <v>1676341</v>
      </c>
      <c r="J516" s="4">
        <v>67.599999999999994</v>
      </c>
      <c r="K516" s="3">
        <v>44289</v>
      </c>
      <c r="L516" s="4">
        <v>2.6</v>
      </c>
      <c r="M516" s="26">
        <f t="shared" si="13"/>
        <v>0.32403424304009809</v>
      </c>
      <c r="N516" s="25"/>
      <c r="O516" s="28">
        <f>MAX($J$415:J517)</f>
        <v>67.7</v>
      </c>
    </row>
    <row r="517" spans="1:17">
      <c r="A517" s="19">
        <v>43435</v>
      </c>
      <c r="B517" s="1" t="s">
        <v>0</v>
      </c>
      <c r="C517" s="2" t="s">
        <v>1</v>
      </c>
      <c r="D517" s="1" t="s">
        <v>175</v>
      </c>
      <c r="E517" s="1" t="s">
        <v>14</v>
      </c>
      <c r="F517" s="3">
        <v>2480914</v>
      </c>
      <c r="G517" s="3">
        <v>1724481</v>
      </c>
      <c r="H517" s="4">
        <v>69.5</v>
      </c>
      <c r="I517" s="3">
        <v>1679734</v>
      </c>
      <c r="J517" s="4">
        <v>67.7</v>
      </c>
      <c r="K517" s="3">
        <v>44747</v>
      </c>
      <c r="L517" s="4">
        <v>2.6</v>
      </c>
      <c r="M517" s="26">
        <f t="shared" ref="M517:M522" si="14">(F517-I517)/F517</f>
        <v>0.32293743354263793</v>
      </c>
      <c r="N517" s="25"/>
      <c r="O517" s="28">
        <f>MAX($J$415:J518)</f>
        <v>67.8</v>
      </c>
    </row>
    <row r="518" spans="1:17">
      <c r="A518" s="19">
        <v>43466</v>
      </c>
      <c r="B518" s="1" t="s">
        <v>0</v>
      </c>
      <c r="C518" s="2" t="s">
        <v>1</v>
      </c>
      <c r="D518" s="1" t="s">
        <v>179</v>
      </c>
      <c r="E518" s="1" t="s">
        <v>3</v>
      </c>
      <c r="F518" s="3">
        <v>2481786</v>
      </c>
      <c r="G518" s="3">
        <v>1728011</v>
      </c>
      <c r="H518" s="4">
        <v>69.599999999999994</v>
      </c>
      <c r="I518" s="3">
        <v>1682959</v>
      </c>
      <c r="J518" s="4">
        <v>67.8</v>
      </c>
      <c r="K518" s="3">
        <v>45052</v>
      </c>
      <c r="L518" s="4">
        <v>2.6</v>
      </c>
      <c r="M518" s="26">
        <f t="shared" si="14"/>
        <v>0.32187585875655678</v>
      </c>
      <c r="N518" s="25"/>
      <c r="O518" s="28">
        <f>MAX($J$415:J519)</f>
        <v>67.900000000000006</v>
      </c>
    </row>
    <row r="519" spans="1:17">
      <c r="A519" s="19">
        <v>43497</v>
      </c>
      <c r="B519" s="1" t="s">
        <v>0</v>
      </c>
      <c r="C519" s="2" t="s">
        <v>1</v>
      </c>
      <c r="D519" s="1" t="s">
        <v>179</v>
      </c>
      <c r="E519" s="1" t="s">
        <v>4</v>
      </c>
      <c r="F519" s="3">
        <v>2482410</v>
      </c>
      <c r="G519" s="3">
        <v>1731250</v>
      </c>
      <c r="H519" s="4">
        <v>69.7</v>
      </c>
      <c r="I519" s="3">
        <v>1686157</v>
      </c>
      <c r="J519" s="4">
        <v>67.900000000000006</v>
      </c>
      <c r="K519" s="3">
        <v>45093</v>
      </c>
      <c r="L519" s="4">
        <v>2.6</v>
      </c>
      <c r="M519" s="26">
        <f t="shared" si="14"/>
        <v>0.32075805366559113</v>
      </c>
      <c r="N519" s="25"/>
      <c r="O519" s="28">
        <f>MAX($J$415:J529)</f>
        <v>68.3</v>
      </c>
    </row>
    <row r="520" spans="1:17">
      <c r="A520" s="19">
        <v>43525</v>
      </c>
      <c r="B520" s="1" t="s">
        <v>0</v>
      </c>
      <c r="C520" s="2" t="s">
        <v>1</v>
      </c>
      <c r="D520" s="1" t="s">
        <v>179</v>
      </c>
      <c r="E520" s="1" t="s">
        <v>5</v>
      </c>
      <c r="F520" s="3">
        <v>2483283</v>
      </c>
      <c r="G520" s="3">
        <v>1734287</v>
      </c>
      <c r="H520" s="4">
        <v>69.8</v>
      </c>
      <c r="I520" s="3">
        <v>1689182</v>
      </c>
      <c r="J520" s="4">
        <v>68</v>
      </c>
      <c r="K520" s="3">
        <v>45105</v>
      </c>
      <c r="L520" s="4">
        <v>2.6</v>
      </c>
      <c r="M520" s="26">
        <f t="shared" si="14"/>
        <v>0.31977869618565424</v>
      </c>
      <c r="N520" s="25"/>
      <c r="O520" s="28">
        <f>MAX($J$415:J542)</f>
        <v>68.3</v>
      </c>
    </row>
    <row r="521" spans="1:17">
      <c r="A521" s="19">
        <v>43556</v>
      </c>
      <c r="B521" s="1" t="s">
        <v>0</v>
      </c>
      <c r="C521" s="2" t="s">
        <v>1</v>
      </c>
      <c r="D521" s="1" t="s">
        <v>179</v>
      </c>
      <c r="E521" s="1" t="s">
        <v>6</v>
      </c>
      <c r="F521" s="3">
        <v>2484240</v>
      </c>
      <c r="G521" s="3">
        <v>1737506</v>
      </c>
      <c r="H521" s="4">
        <v>69.900000000000006</v>
      </c>
      <c r="I521" s="3">
        <v>1692277</v>
      </c>
      <c r="J521" s="4">
        <v>68.099999999999994</v>
      </c>
      <c r="K521" s="3">
        <v>45229</v>
      </c>
      <c r="L521" s="4">
        <v>2.6</v>
      </c>
      <c r="M521" s="26">
        <f t="shared" si="14"/>
        <v>0.31879488294206682</v>
      </c>
      <c r="N521" s="25"/>
      <c r="O521" s="28">
        <f>MAX($J$415:J582)</f>
        <v>68.3</v>
      </c>
    </row>
    <row r="522" spans="1:17">
      <c r="A522" s="19">
        <v>43586</v>
      </c>
      <c r="B522" s="1" t="s">
        <v>0</v>
      </c>
      <c r="C522" s="2" t="s">
        <v>1</v>
      </c>
      <c r="D522" s="1" t="s">
        <v>179</v>
      </c>
      <c r="E522" s="1" t="s">
        <v>7</v>
      </c>
      <c r="F522" s="3">
        <v>2485371</v>
      </c>
      <c r="G522" s="3">
        <v>1740775</v>
      </c>
      <c r="H522" s="4">
        <v>70</v>
      </c>
      <c r="I522" s="3">
        <v>1695213</v>
      </c>
      <c r="J522" s="4">
        <v>68.2</v>
      </c>
      <c r="K522" s="3">
        <v>45562</v>
      </c>
      <c r="L522" s="4">
        <v>2.6</v>
      </c>
      <c r="M522" s="26">
        <f t="shared" si="14"/>
        <v>0.3179235615125468</v>
      </c>
      <c r="N522" s="25"/>
      <c r="O522" s="28">
        <f>MAX($J$415:J529)</f>
        <v>68.3</v>
      </c>
    </row>
    <row r="523" spans="1:17">
      <c r="A523" s="19">
        <v>43617</v>
      </c>
      <c r="B523" s="1" t="s">
        <v>0</v>
      </c>
      <c r="C523" s="2" t="s">
        <v>1</v>
      </c>
      <c r="D523" s="1" t="s">
        <v>179</v>
      </c>
      <c r="E523" s="1" t="s">
        <v>8</v>
      </c>
      <c r="F523" s="3">
        <v>2486696</v>
      </c>
      <c r="G523" s="3">
        <v>1743894</v>
      </c>
      <c r="H523" s="4">
        <v>70.099999999999994</v>
      </c>
      <c r="I523" s="3">
        <v>1697686</v>
      </c>
      <c r="J523" s="4">
        <v>68.3</v>
      </c>
      <c r="K523" s="3">
        <v>46208</v>
      </c>
      <c r="L523" s="4">
        <v>2.6</v>
      </c>
      <c r="M523" s="26">
        <f t="shared" ref="M523" si="15">(F523-I523)/F523</f>
        <v>0.31729250378815904</v>
      </c>
      <c r="N523" s="25"/>
      <c r="O523" s="28">
        <f>MAX($J$415:J542)</f>
        <v>68.3</v>
      </c>
    </row>
    <row r="524" spans="1:17">
      <c r="A524" s="19">
        <v>43647</v>
      </c>
      <c r="B524" s="1" t="s">
        <v>0</v>
      </c>
      <c r="C524" s="2" t="s">
        <v>1</v>
      </c>
      <c r="D524" s="1" t="s">
        <v>179</v>
      </c>
      <c r="E524" s="1" t="s">
        <v>9</v>
      </c>
      <c r="F524" s="3">
        <v>2488043</v>
      </c>
      <c r="G524" s="3">
        <v>1746635</v>
      </c>
      <c r="H524" s="4">
        <v>70.2</v>
      </c>
      <c r="I524" s="3">
        <v>1699505</v>
      </c>
      <c r="J524" s="4">
        <v>68.3</v>
      </c>
      <c r="K524" s="3">
        <v>47130</v>
      </c>
      <c r="L524" s="4">
        <v>2.7</v>
      </c>
      <c r="M524" s="26">
        <f t="shared" ref="M524" si="16">(F524-I524)/F524</f>
        <v>0.31693101767131837</v>
      </c>
      <c r="N524" s="25"/>
      <c r="O524" s="28">
        <f>MAX($J$415:J542)</f>
        <v>68.3</v>
      </c>
    </row>
    <row r="525" spans="1:17">
      <c r="A525" s="19">
        <v>43678</v>
      </c>
      <c r="B525" s="1" t="s">
        <v>0</v>
      </c>
      <c r="C525" s="2" t="s">
        <v>1</v>
      </c>
      <c r="D525" s="1" t="s">
        <v>179</v>
      </c>
      <c r="E525" s="1" t="s">
        <v>10</v>
      </c>
      <c r="F525" s="3">
        <v>2489313</v>
      </c>
      <c r="G525" s="3">
        <v>1748715</v>
      </c>
      <c r="H525" s="4">
        <v>70.2</v>
      </c>
      <c r="I525" s="3">
        <v>1700716</v>
      </c>
      <c r="J525" s="4">
        <v>68.3</v>
      </c>
      <c r="K525" s="3">
        <v>47999</v>
      </c>
      <c r="L525" s="4">
        <v>2.7</v>
      </c>
      <c r="M525" s="26">
        <f t="shared" ref="M525" si="17">(F525-I525)/F525</f>
        <v>0.31679302683109756</v>
      </c>
      <c r="N525" s="25"/>
      <c r="O525" s="28">
        <f>MAX($J$415:J582)</f>
        <v>68.3</v>
      </c>
    </row>
    <row r="526" spans="1:17">
      <c r="A526" s="19">
        <v>43709</v>
      </c>
      <c r="B526" s="1" t="s">
        <v>0</v>
      </c>
      <c r="C526" s="2" t="s">
        <v>1</v>
      </c>
      <c r="D526" s="1" t="s">
        <v>179</v>
      </c>
      <c r="E526" s="1" t="s">
        <v>11</v>
      </c>
      <c r="F526" s="3">
        <v>2490670</v>
      </c>
      <c r="G526" s="3">
        <v>1750192</v>
      </c>
      <c r="H526" s="4">
        <v>70.3</v>
      </c>
      <c r="I526" s="3">
        <v>1701873</v>
      </c>
      <c r="J526" s="4">
        <v>68.3</v>
      </c>
      <c r="K526" s="3">
        <v>48319</v>
      </c>
      <c r="L526" s="4">
        <v>2.8</v>
      </c>
      <c r="M526" s="26">
        <f t="shared" ref="M526" si="18">(F526-I526)/F526</f>
        <v>0.31670072711358793</v>
      </c>
      <c r="N526" s="25"/>
      <c r="O526" s="28">
        <f>MAX($J$415:J583)</f>
        <v>70.900000000000006</v>
      </c>
    </row>
    <row r="527" spans="1:17">
      <c r="A527" s="19">
        <v>43739</v>
      </c>
      <c r="B527" s="1" t="s">
        <v>0</v>
      </c>
      <c r="C527" s="2" t="s">
        <v>1</v>
      </c>
      <c r="D527" s="1" t="s">
        <v>179</v>
      </c>
      <c r="E527" s="1" t="s">
        <v>12</v>
      </c>
      <c r="F527" s="3">
        <v>2491968</v>
      </c>
      <c r="G527" s="3">
        <v>1750527</v>
      </c>
      <c r="H527" s="4">
        <v>70.2</v>
      </c>
      <c r="I527" s="3">
        <v>1702461</v>
      </c>
      <c r="J527" s="4">
        <v>68.3</v>
      </c>
      <c r="K527" s="3">
        <v>48066</v>
      </c>
      <c r="L527" s="4">
        <v>2.7</v>
      </c>
      <c r="M527" s="26">
        <f t="shared" ref="M527" si="19">(F527-I527)/F527</f>
        <v>0.31682068148547654</v>
      </c>
      <c r="N527" s="25"/>
      <c r="O527" s="28">
        <f>MAX($J$415:J584)</f>
        <v>70.900000000000006</v>
      </c>
    </row>
    <row r="528" spans="1:17">
      <c r="A528" s="19">
        <v>43770</v>
      </c>
      <c r="B528" s="1" t="s">
        <v>0</v>
      </c>
      <c r="C528" s="2" t="s">
        <v>1</v>
      </c>
      <c r="D528" s="1" t="s">
        <v>179</v>
      </c>
      <c r="E528" s="1" t="s">
        <v>13</v>
      </c>
      <c r="F528" s="3">
        <v>2492940</v>
      </c>
      <c r="G528" s="3">
        <v>1748969</v>
      </c>
      <c r="H528" s="4">
        <v>70.2</v>
      </c>
      <c r="I528" s="3">
        <v>1701521</v>
      </c>
      <c r="J528" s="4">
        <v>68.3</v>
      </c>
      <c r="K528" s="3">
        <v>47448</v>
      </c>
      <c r="L528" s="4">
        <v>2.7</v>
      </c>
      <c r="M528" s="26">
        <f t="shared" ref="M528" si="20">(F528-I528)/F528</f>
        <v>0.31746411867112728</v>
      </c>
      <c r="N528" s="25"/>
      <c r="O528" s="28">
        <f>MAX($J$415:J585)</f>
        <v>70.900000000000006</v>
      </c>
    </row>
    <row r="529" spans="1:15">
      <c r="A529" s="19">
        <v>43800</v>
      </c>
      <c r="B529" s="1" t="s">
        <v>0</v>
      </c>
      <c r="C529" s="2" t="s">
        <v>1</v>
      </c>
      <c r="D529" s="1" t="s">
        <v>179</v>
      </c>
      <c r="E529" s="1" t="s">
        <v>14</v>
      </c>
      <c r="F529" s="3">
        <v>2493804</v>
      </c>
      <c r="G529" s="3">
        <v>1744486</v>
      </c>
      <c r="H529" s="4">
        <v>70</v>
      </c>
      <c r="I529" s="3">
        <v>1697677</v>
      </c>
      <c r="J529" s="4">
        <v>68.099999999999994</v>
      </c>
      <c r="K529" s="3">
        <v>46809</v>
      </c>
      <c r="L529" s="4">
        <v>2.7</v>
      </c>
      <c r="M529" s="26">
        <f t="shared" ref="M529" si="21">(F529-I529)/F529</f>
        <v>0.31924200939608727</v>
      </c>
      <c r="N529" s="25"/>
      <c r="O529" s="28">
        <f>MAX($J$415:J586)</f>
        <v>70.900000000000006</v>
      </c>
    </row>
    <row r="530" spans="1:15">
      <c r="A530" s="19">
        <v>43831</v>
      </c>
      <c r="B530" s="1" t="s">
        <v>0</v>
      </c>
      <c r="C530" s="2" t="s">
        <v>1</v>
      </c>
      <c r="D530" s="1" t="s">
        <v>181</v>
      </c>
      <c r="E530" s="1" t="s">
        <v>3</v>
      </c>
      <c r="F530" s="3">
        <v>2494569</v>
      </c>
      <c r="G530" s="3">
        <v>1736963</v>
      </c>
      <c r="H530" s="4">
        <v>69.599999999999994</v>
      </c>
      <c r="I530" s="3">
        <v>1690571</v>
      </c>
      <c r="J530" s="4">
        <v>67.8</v>
      </c>
      <c r="K530" s="3">
        <v>46392</v>
      </c>
      <c r="L530" s="4">
        <v>2.7</v>
      </c>
      <c r="M530" s="26">
        <f t="shared" ref="M530:M547" si="22">(F530-I530)/F530</f>
        <v>0.32229936313647767</v>
      </c>
      <c r="N530" s="25"/>
      <c r="O530" s="28">
        <f>MAX($J$415:J587)</f>
        <v>70.900000000000006</v>
      </c>
    </row>
    <row r="531" spans="1:15">
      <c r="A531" s="19">
        <v>43862</v>
      </c>
      <c r="B531" s="1" t="s">
        <v>0</v>
      </c>
      <c r="C531" s="2" t="s">
        <v>1</v>
      </c>
      <c r="D531" s="1" t="s">
        <v>181</v>
      </c>
      <c r="E531" s="1" t="s">
        <v>4</v>
      </c>
      <c r="F531" s="3">
        <v>2494803</v>
      </c>
      <c r="G531" s="3">
        <v>1726944</v>
      </c>
      <c r="H531" s="4">
        <v>69.2</v>
      </c>
      <c r="I531" s="3">
        <v>1680896</v>
      </c>
      <c r="J531" s="4">
        <v>67.400000000000006</v>
      </c>
      <c r="K531" s="3">
        <v>46048</v>
      </c>
      <c r="L531" s="4">
        <v>2.7</v>
      </c>
      <c r="M531" s="26">
        <f t="shared" si="22"/>
        <v>0.32624098976953292</v>
      </c>
      <c r="N531" s="25"/>
      <c r="O531" s="28">
        <f>MAX($J$415:J588)</f>
        <v>70.900000000000006</v>
      </c>
    </row>
    <row r="532" spans="1:15">
      <c r="A532" s="19">
        <v>43891</v>
      </c>
      <c r="B532" s="1" t="s">
        <v>0</v>
      </c>
      <c r="C532" s="2" t="s">
        <v>1</v>
      </c>
      <c r="D532" s="1" t="s">
        <v>181</v>
      </c>
      <c r="E532" s="1" t="s">
        <v>5</v>
      </c>
      <c r="F532" s="3">
        <v>2495326</v>
      </c>
      <c r="G532" s="3">
        <v>1715716</v>
      </c>
      <c r="H532" s="4">
        <v>68.8</v>
      </c>
      <c r="I532" s="3">
        <v>1670518</v>
      </c>
      <c r="J532" s="4">
        <v>66.900000000000006</v>
      </c>
      <c r="K532" s="3">
        <v>45198</v>
      </c>
      <c r="L532" s="4">
        <v>2.6</v>
      </c>
      <c r="M532" s="26">
        <f t="shared" si="22"/>
        <v>0.33054117978973491</v>
      </c>
      <c r="N532" s="25"/>
      <c r="O532" s="28">
        <f>MAX($J$415:J589)</f>
        <v>70.900000000000006</v>
      </c>
    </row>
    <row r="533" spans="1:15">
      <c r="A533" s="19">
        <v>43922</v>
      </c>
      <c r="B533" s="1" t="s">
        <v>0</v>
      </c>
      <c r="C533" s="2" t="s">
        <v>1</v>
      </c>
      <c r="D533" s="1" t="s">
        <v>181</v>
      </c>
      <c r="E533" s="1" t="s">
        <v>6</v>
      </c>
      <c r="F533" s="3">
        <v>2489402</v>
      </c>
      <c r="G533" s="3">
        <v>1687546</v>
      </c>
      <c r="H533" s="4">
        <v>67.8</v>
      </c>
      <c r="I533" s="3">
        <v>1502326</v>
      </c>
      <c r="J533" s="4">
        <v>60.3</v>
      </c>
      <c r="K533" s="3">
        <v>185220</v>
      </c>
      <c r="L533" s="4">
        <v>11</v>
      </c>
      <c r="M533" s="26">
        <f t="shared" si="22"/>
        <v>0.3965112906633802</v>
      </c>
      <c r="N533" s="25"/>
      <c r="O533" s="28">
        <f>MAX($J$415:J590)</f>
        <v>70.900000000000006</v>
      </c>
    </row>
    <row r="534" spans="1:15">
      <c r="A534" s="19">
        <v>43952</v>
      </c>
      <c r="B534" s="1" t="s">
        <v>0</v>
      </c>
      <c r="C534" s="2" t="s">
        <v>1</v>
      </c>
      <c r="D534" s="1" t="s">
        <v>181</v>
      </c>
      <c r="E534" s="1" t="s">
        <v>7</v>
      </c>
      <c r="F534" s="3">
        <v>2489699</v>
      </c>
      <c r="G534" s="3">
        <v>1655090</v>
      </c>
      <c r="H534" s="4">
        <v>66.5</v>
      </c>
      <c r="I534" s="3">
        <v>1516112</v>
      </c>
      <c r="J534" s="4">
        <v>60.9</v>
      </c>
      <c r="K534" s="3">
        <v>138978</v>
      </c>
      <c r="L534" s="4">
        <v>8.4</v>
      </c>
      <c r="M534" s="26">
        <f t="shared" si="22"/>
        <v>0.39104606621121668</v>
      </c>
      <c r="N534" s="25"/>
      <c r="O534" s="28">
        <f>MAX($J$415:J591)</f>
        <v>70.900000000000006</v>
      </c>
    </row>
    <row r="535" spans="1:15">
      <c r="A535" s="19">
        <v>43983</v>
      </c>
      <c r="B535" s="1" t="s">
        <v>0</v>
      </c>
      <c r="C535" s="2" t="s">
        <v>1</v>
      </c>
      <c r="D535" s="1" t="s">
        <v>181</v>
      </c>
      <c r="E535" s="1" t="s">
        <v>8</v>
      </c>
      <c r="F535" s="3">
        <v>2490447</v>
      </c>
      <c r="G535" s="3">
        <v>1633896</v>
      </c>
      <c r="H535" s="4">
        <v>65.599999999999994</v>
      </c>
      <c r="I535" s="3">
        <v>1523566</v>
      </c>
      <c r="J535" s="4">
        <v>61.2</v>
      </c>
      <c r="K535" s="3">
        <v>110330</v>
      </c>
      <c r="L535" s="4">
        <v>6.8</v>
      </c>
      <c r="M535" s="26">
        <f t="shared" si="22"/>
        <v>0.38823592712472904</v>
      </c>
      <c r="N535" s="25"/>
      <c r="O535" s="28">
        <f>MAX($J$415:J592)</f>
        <v>70.900000000000006</v>
      </c>
    </row>
    <row r="536" spans="1:15">
      <c r="A536" s="19">
        <v>44013</v>
      </c>
      <c r="B536" s="1" t="s">
        <v>0</v>
      </c>
      <c r="C536" s="2" t="s">
        <v>1</v>
      </c>
      <c r="D536" s="1" t="s">
        <v>181</v>
      </c>
      <c r="E536" s="1" t="s">
        <v>9</v>
      </c>
      <c r="F536" s="3">
        <v>2491389</v>
      </c>
      <c r="G536" s="3">
        <v>1634152</v>
      </c>
      <c r="H536" s="4">
        <v>65.599999999999994</v>
      </c>
      <c r="I536" s="3">
        <v>1537126</v>
      </c>
      <c r="J536" s="4">
        <v>61.7</v>
      </c>
      <c r="K536" s="3">
        <v>97026</v>
      </c>
      <c r="L536" s="4">
        <v>5.9</v>
      </c>
      <c r="M536" s="26">
        <f t="shared" si="22"/>
        <v>0.38302448955181229</v>
      </c>
      <c r="N536" s="25"/>
      <c r="O536" s="28">
        <f>MAX($J$415:J593)</f>
        <v>70.900000000000006</v>
      </c>
    </row>
    <row r="537" spans="1:15">
      <c r="A537" s="19">
        <v>44044</v>
      </c>
      <c r="B537" s="1" t="s">
        <v>0</v>
      </c>
      <c r="C537" s="2" t="s">
        <v>1</v>
      </c>
      <c r="D537" s="1" t="s">
        <v>181</v>
      </c>
      <c r="E537" s="1" t="s">
        <v>10</v>
      </c>
      <c r="F537" s="3">
        <v>2492712</v>
      </c>
      <c r="G537" s="3">
        <v>1632757</v>
      </c>
      <c r="H537" s="4">
        <v>65.5</v>
      </c>
      <c r="I537" s="3">
        <v>1550728</v>
      </c>
      <c r="J537" s="4">
        <v>62.2</v>
      </c>
      <c r="K537" s="3">
        <v>82029</v>
      </c>
      <c r="L537" s="4">
        <v>5</v>
      </c>
      <c r="M537" s="26">
        <f t="shared" si="22"/>
        <v>0.37789524020424342</v>
      </c>
      <c r="N537" s="25"/>
      <c r="O537" s="28">
        <f>MAX($J$415:J594)</f>
        <v>70.900000000000006</v>
      </c>
    </row>
    <row r="538" spans="1:15">
      <c r="A538" s="19">
        <v>44075</v>
      </c>
      <c r="B538" s="1" t="s">
        <v>0</v>
      </c>
      <c r="C538" s="2" t="s">
        <v>1</v>
      </c>
      <c r="D538" s="1" t="s">
        <v>181</v>
      </c>
      <c r="E538" s="1" t="s">
        <v>11</v>
      </c>
      <c r="F538" s="3">
        <v>2494077</v>
      </c>
      <c r="G538" s="3">
        <v>1640760</v>
      </c>
      <c r="H538" s="4">
        <v>65.8</v>
      </c>
      <c r="I538" s="3">
        <v>1564510</v>
      </c>
      <c r="J538" s="4">
        <v>62.7</v>
      </c>
      <c r="K538" s="3">
        <v>76250</v>
      </c>
      <c r="L538" s="4">
        <v>4.5999999999999996</v>
      </c>
      <c r="M538" s="26">
        <f t="shared" si="22"/>
        <v>0.37270982411529396</v>
      </c>
      <c r="N538" s="25"/>
      <c r="O538" s="28">
        <f>MAX($J$415:J595)</f>
        <v>70.900000000000006</v>
      </c>
    </row>
    <row r="539" spans="1:15">
      <c r="A539" s="19">
        <v>44105</v>
      </c>
      <c r="B539" s="1" t="s">
        <v>0</v>
      </c>
      <c r="C539" s="2" t="s">
        <v>1</v>
      </c>
      <c r="D539" s="1" t="s">
        <v>181</v>
      </c>
      <c r="E539" s="1" t="s">
        <v>12</v>
      </c>
      <c r="F539" s="3">
        <v>2495496</v>
      </c>
      <c r="G539" s="3">
        <v>1645223</v>
      </c>
      <c r="H539" s="4">
        <v>65.900000000000006</v>
      </c>
      <c r="I539" s="3">
        <v>1574963</v>
      </c>
      <c r="J539" s="4">
        <v>63.1</v>
      </c>
      <c r="K539" s="3">
        <v>70260</v>
      </c>
      <c r="L539" s="4">
        <v>4.3</v>
      </c>
      <c r="M539" s="26">
        <f t="shared" si="22"/>
        <v>0.36887777019077572</v>
      </c>
      <c r="N539" s="25"/>
      <c r="O539" s="28">
        <f>MAX($J$415:J596)</f>
        <v>70.900000000000006</v>
      </c>
    </row>
    <row r="540" spans="1:15">
      <c r="A540" s="19">
        <v>44136</v>
      </c>
      <c r="B540" s="1" t="s">
        <v>0</v>
      </c>
      <c r="C540" s="2" t="s">
        <v>1</v>
      </c>
      <c r="D540" s="1" t="s">
        <v>181</v>
      </c>
      <c r="E540" s="1" t="s">
        <v>13</v>
      </c>
      <c r="F540" s="3">
        <v>2496584</v>
      </c>
      <c r="G540" s="3">
        <v>1652535</v>
      </c>
      <c r="H540" s="4">
        <v>66.2</v>
      </c>
      <c r="I540" s="3">
        <v>1583073</v>
      </c>
      <c r="J540" s="4">
        <v>63.4</v>
      </c>
      <c r="K540" s="3">
        <v>69462</v>
      </c>
      <c r="L540" s="4">
        <v>4.2</v>
      </c>
      <c r="M540" s="26">
        <f t="shared" si="22"/>
        <v>0.36590437173353668</v>
      </c>
      <c r="N540" s="25"/>
      <c r="O540" s="28">
        <f>MAX($J$415:J597)</f>
        <v>70.900000000000006</v>
      </c>
    </row>
    <row r="541" spans="1:15">
      <c r="A541" s="19">
        <v>44166</v>
      </c>
      <c r="B541" s="1" t="s">
        <v>0</v>
      </c>
      <c r="C541" s="2" t="s">
        <v>1</v>
      </c>
      <c r="D541" s="1" t="s">
        <v>181</v>
      </c>
      <c r="E541" s="1" t="s">
        <v>14</v>
      </c>
      <c r="F541" s="3">
        <v>2497263</v>
      </c>
      <c r="G541" s="3">
        <v>1658125</v>
      </c>
      <c r="H541" s="4">
        <v>66.400000000000006</v>
      </c>
      <c r="I541" s="3">
        <v>1587944</v>
      </c>
      <c r="J541" s="4">
        <v>63.6</v>
      </c>
      <c r="K541" s="3">
        <v>70181</v>
      </c>
      <c r="L541" s="4">
        <v>4.2</v>
      </c>
      <c r="M541" s="26">
        <f t="shared" si="22"/>
        <v>0.36412624541347866</v>
      </c>
      <c r="N541" s="25"/>
      <c r="O541" s="28">
        <f>MAX($J$415:J598)</f>
        <v>70.900000000000006</v>
      </c>
    </row>
    <row r="542" spans="1:15">
      <c r="A542" s="19">
        <v>44197</v>
      </c>
      <c r="B542" s="1" t="s">
        <v>0</v>
      </c>
      <c r="C542" s="2" t="s">
        <v>1</v>
      </c>
      <c r="D542" s="1" t="s">
        <v>182</v>
      </c>
      <c r="E542" s="1" t="s">
        <v>3</v>
      </c>
      <c r="F542" s="3">
        <v>2497419</v>
      </c>
      <c r="G542" s="3">
        <v>1660626</v>
      </c>
      <c r="H542" s="4">
        <v>66.5</v>
      </c>
      <c r="I542" s="3">
        <v>1591353</v>
      </c>
      <c r="J542" s="4">
        <v>63.7</v>
      </c>
      <c r="K542" s="3">
        <v>69273</v>
      </c>
      <c r="L542" s="4">
        <v>4.2</v>
      </c>
      <c r="M542" s="26">
        <f t="shared" si="22"/>
        <v>0.36280095570667159</v>
      </c>
      <c r="O542" s="28">
        <f>MAX($J$415:J599)</f>
        <v>70.900000000000006</v>
      </c>
    </row>
    <row r="543" spans="1:15">
      <c r="A543" s="19">
        <v>44228</v>
      </c>
      <c r="B543" s="1" t="s">
        <v>0</v>
      </c>
      <c r="C543" s="2" t="s">
        <v>1</v>
      </c>
      <c r="D543" s="1" t="s">
        <v>182</v>
      </c>
      <c r="E543" s="1" t="s">
        <v>4</v>
      </c>
      <c r="F543" s="3">
        <v>2497560</v>
      </c>
      <c r="G543" s="3">
        <v>1664447</v>
      </c>
      <c r="H543" s="4">
        <v>66.599999999999994</v>
      </c>
      <c r="I543" s="3">
        <v>1594351</v>
      </c>
      <c r="J543" s="4">
        <v>63.8</v>
      </c>
      <c r="K543" s="3">
        <v>70096</v>
      </c>
      <c r="L543" s="4">
        <v>4.2</v>
      </c>
      <c r="M543" s="26">
        <f t="shared" si="22"/>
        <v>0.36163655727990518</v>
      </c>
      <c r="O543" s="28">
        <f>MAX($J$415:J600)</f>
        <v>70.900000000000006</v>
      </c>
    </row>
    <row r="544" spans="1:15">
      <c r="A544" s="19">
        <v>44256</v>
      </c>
      <c r="B544" s="1" t="s">
        <v>0</v>
      </c>
      <c r="C544" s="2" t="s">
        <v>1</v>
      </c>
      <c r="D544" s="1" t="s">
        <v>182</v>
      </c>
      <c r="E544" s="1" t="s">
        <v>5</v>
      </c>
      <c r="F544" s="3">
        <v>2498464</v>
      </c>
      <c r="G544" s="3">
        <v>1670183</v>
      </c>
      <c r="H544" s="4">
        <v>66.8</v>
      </c>
      <c r="I544" s="3">
        <v>1598996</v>
      </c>
      <c r="J544" s="4">
        <v>64</v>
      </c>
      <c r="K544" s="3">
        <v>71187</v>
      </c>
      <c r="L544" s="4">
        <v>4.3</v>
      </c>
      <c r="M544" s="26">
        <f t="shared" si="22"/>
        <v>0.36000838915429639</v>
      </c>
      <c r="O544" s="28">
        <f>MAX($J$415:J601)</f>
        <v>70.900000000000006</v>
      </c>
    </row>
    <row r="545" spans="1:15">
      <c r="A545" s="19">
        <v>44287</v>
      </c>
      <c r="B545" s="1" t="s">
        <v>0</v>
      </c>
      <c r="C545" s="2" t="s">
        <v>1</v>
      </c>
      <c r="D545" s="1" t="s">
        <v>182</v>
      </c>
      <c r="E545" s="1" t="s">
        <v>6</v>
      </c>
      <c r="F545" s="3">
        <v>2499679</v>
      </c>
      <c r="G545" s="3">
        <v>1676553</v>
      </c>
      <c r="H545" s="4">
        <v>67.099999999999994</v>
      </c>
      <c r="I545" s="3">
        <v>1604506</v>
      </c>
      <c r="J545" s="4">
        <v>64.2</v>
      </c>
      <c r="K545" s="3">
        <v>72047</v>
      </c>
      <c r="L545" s="4">
        <v>4.3</v>
      </c>
      <c r="M545" s="26">
        <f t="shared" si="22"/>
        <v>0.35811518198936743</v>
      </c>
      <c r="O545" s="28">
        <f>MAX($J$415:J602)</f>
        <v>70.900000000000006</v>
      </c>
    </row>
    <row r="546" spans="1:15">
      <c r="A546" s="19">
        <v>44317</v>
      </c>
      <c r="B546" s="1" t="s">
        <v>0</v>
      </c>
      <c r="C546" s="2" t="s">
        <v>1</v>
      </c>
      <c r="D546" s="1" t="s">
        <v>182</v>
      </c>
      <c r="E546" s="1" t="s">
        <v>7</v>
      </c>
      <c r="F546" s="3">
        <v>2501003</v>
      </c>
      <c r="G546" s="3">
        <v>1681741</v>
      </c>
      <c r="H546" s="4">
        <v>67.2</v>
      </c>
      <c r="I546" s="3">
        <v>1610232</v>
      </c>
      <c r="J546" s="4">
        <v>64.400000000000006</v>
      </c>
      <c r="K546" s="3">
        <v>71509</v>
      </c>
      <c r="L546" s="4">
        <v>4.3</v>
      </c>
      <c r="M546" s="26">
        <f t="shared" si="22"/>
        <v>0.35616550639883277</v>
      </c>
      <c r="O546" s="28">
        <f>MAX($J$415:J603)</f>
        <v>70.900000000000006</v>
      </c>
    </row>
    <row r="547" spans="1:15">
      <c r="A547" s="19">
        <v>44348</v>
      </c>
      <c r="B547" s="1" t="s">
        <v>0</v>
      </c>
      <c r="C547" s="2" t="s">
        <v>1</v>
      </c>
      <c r="D547" s="1" t="s">
        <v>182</v>
      </c>
      <c r="E547" s="1" t="s">
        <v>8</v>
      </c>
      <c r="F547" s="3">
        <v>2502341</v>
      </c>
      <c r="G547" s="3">
        <v>1686356</v>
      </c>
      <c r="H547" s="4">
        <v>67.400000000000006</v>
      </c>
      <c r="I547" s="3">
        <v>1615870</v>
      </c>
      <c r="J547" s="4">
        <v>64.599999999999994</v>
      </c>
      <c r="K547" s="3">
        <v>70486</v>
      </c>
      <c r="L547" s="4">
        <v>4.2</v>
      </c>
      <c r="M547" s="26">
        <f t="shared" si="22"/>
        <v>0.35425667405041916</v>
      </c>
      <c r="O547" s="28">
        <f>MAX($J$415:J604)</f>
        <v>70.900000000000006</v>
      </c>
    </row>
    <row r="548" spans="1:15">
      <c r="A548" s="19">
        <v>44378</v>
      </c>
      <c r="B548" s="1" t="s">
        <v>0</v>
      </c>
      <c r="C548" s="2" t="s">
        <v>1</v>
      </c>
      <c r="D548" s="1" t="s">
        <v>182</v>
      </c>
      <c r="E548" s="1" t="s">
        <v>9</v>
      </c>
      <c r="F548" s="3">
        <v>2503880</v>
      </c>
      <c r="G548" s="3">
        <v>1688119</v>
      </c>
      <c r="H548" s="4">
        <v>67.400000000000006</v>
      </c>
      <c r="I548" s="3">
        <v>1620274</v>
      </c>
      <c r="J548" s="4">
        <v>64.7</v>
      </c>
      <c r="K548" s="3">
        <v>67845</v>
      </c>
      <c r="L548" s="4">
        <v>4</v>
      </c>
      <c r="M548" s="26">
        <f t="shared" ref="M548" si="23">(F548-I548)/F548</f>
        <v>0.35289470741409334</v>
      </c>
      <c r="O548" s="28">
        <f>MAX($J$415:J605)</f>
        <v>70.900000000000006</v>
      </c>
    </row>
    <row r="549" spans="1:15">
      <c r="A549" s="19">
        <v>44409</v>
      </c>
      <c r="B549" s="1" t="s">
        <v>0</v>
      </c>
      <c r="C549" s="2" t="s">
        <v>1</v>
      </c>
      <c r="D549" s="1" t="s">
        <v>182</v>
      </c>
      <c r="E549" s="1" t="s">
        <v>10</v>
      </c>
      <c r="F549" s="3">
        <v>2504837</v>
      </c>
      <c r="G549" s="3">
        <v>1688101</v>
      </c>
      <c r="H549" s="4">
        <v>67.400000000000006</v>
      </c>
      <c r="I549" s="3">
        <v>1623689</v>
      </c>
      <c r="J549" s="4">
        <v>64.8</v>
      </c>
      <c r="K549" s="3">
        <v>64412</v>
      </c>
      <c r="L549" s="4">
        <v>3.8</v>
      </c>
      <c r="M549" s="26">
        <f t="shared" ref="M549:M554" si="24">(F549-I549)/F549</f>
        <v>0.35177857880572666</v>
      </c>
      <c r="O549" s="28">
        <f>MAX($J$415:J606)</f>
        <v>70.900000000000006</v>
      </c>
    </row>
    <row r="550" spans="1:15">
      <c r="A550" s="19">
        <v>44440</v>
      </c>
      <c r="B550" s="1" t="s">
        <v>0</v>
      </c>
      <c r="C550" s="2" t="s">
        <v>1</v>
      </c>
      <c r="D550" s="1" t="s">
        <v>182</v>
      </c>
      <c r="E550" s="1" t="s">
        <v>11</v>
      </c>
      <c r="F550" s="3">
        <v>2505407</v>
      </c>
      <c r="G550" s="3">
        <v>1686143</v>
      </c>
      <c r="H550" s="4">
        <v>67.3</v>
      </c>
      <c r="I550" s="3">
        <v>1625951</v>
      </c>
      <c r="J550" s="4">
        <v>64.900000000000006</v>
      </c>
      <c r="K550" s="3">
        <v>60192</v>
      </c>
      <c r="L550" s="4">
        <v>3.6</v>
      </c>
      <c r="M550" s="26">
        <f t="shared" si="24"/>
        <v>0.35102320700788336</v>
      </c>
      <c r="O550" s="28">
        <f>MAX($J$415:J607)</f>
        <v>70.900000000000006</v>
      </c>
    </row>
    <row r="551" spans="1:15">
      <c r="A551" s="19">
        <v>44470</v>
      </c>
      <c r="B551" s="1" t="s">
        <v>0</v>
      </c>
      <c r="C551" s="2" t="s">
        <v>1</v>
      </c>
      <c r="D551" s="1" t="s">
        <v>182</v>
      </c>
      <c r="E551" s="1" t="s">
        <v>12</v>
      </c>
      <c r="F551" s="3">
        <v>2505894</v>
      </c>
      <c r="G551" s="3">
        <v>1686056</v>
      </c>
      <c r="H551" s="4">
        <v>67.3</v>
      </c>
      <c r="I551" s="3">
        <v>1629869</v>
      </c>
      <c r="J551" s="4">
        <v>65</v>
      </c>
      <c r="K551" s="3">
        <v>56187</v>
      </c>
      <c r="L551" s="4">
        <v>3.3</v>
      </c>
      <c r="M551" s="26">
        <f t="shared" si="24"/>
        <v>0.34958581647906894</v>
      </c>
      <c r="O551" s="28">
        <f>MAX($J$415:J608)</f>
        <v>70.900000000000006</v>
      </c>
    </row>
    <row r="552" spans="1:15">
      <c r="A552" s="19">
        <v>44501</v>
      </c>
      <c r="B552" s="1" t="s">
        <v>0</v>
      </c>
      <c r="C552" s="2" t="s">
        <v>1</v>
      </c>
      <c r="D552" s="1" t="s">
        <v>182</v>
      </c>
      <c r="E552" s="1" t="s">
        <v>13</v>
      </c>
      <c r="F552" s="3">
        <v>2506187</v>
      </c>
      <c r="G552" s="3">
        <v>1686679</v>
      </c>
      <c r="H552" s="4">
        <v>67.3</v>
      </c>
      <c r="I552" s="3">
        <v>1634357</v>
      </c>
      <c r="J552" s="4">
        <v>65.2</v>
      </c>
      <c r="K552" s="3">
        <v>52322</v>
      </c>
      <c r="L552" s="4">
        <v>3.1</v>
      </c>
      <c r="M552" s="26">
        <f t="shared" si="24"/>
        <v>0.34787108862985883</v>
      </c>
      <c r="O552" s="28">
        <f>MAX($J$415:J609)</f>
        <v>70.900000000000006</v>
      </c>
    </row>
    <row r="553" spans="1:15">
      <c r="A553" s="19">
        <v>44531</v>
      </c>
      <c r="B553" s="1" t="s">
        <v>0</v>
      </c>
      <c r="C553" s="2" t="s">
        <v>1</v>
      </c>
      <c r="D553" s="1" t="s">
        <v>182</v>
      </c>
      <c r="E553" s="1" t="s">
        <v>14</v>
      </c>
      <c r="F553" s="3">
        <v>2506502</v>
      </c>
      <c r="G553" s="3">
        <v>1689314</v>
      </c>
      <c r="H553" s="4">
        <v>67.400000000000006</v>
      </c>
      <c r="I553" s="3">
        <v>1640267</v>
      </c>
      <c r="J553" s="4">
        <v>65.400000000000006</v>
      </c>
      <c r="K553" s="3">
        <v>49047</v>
      </c>
      <c r="L553" s="4">
        <v>2.9</v>
      </c>
      <c r="M553" s="26">
        <f t="shared" si="24"/>
        <v>0.34559517606608731</v>
      </c>
      <c r="O553" s="28">
        <f>MAX($J$415:J610)</f>
        <v>70.900000000000006</v>
      </c>
    </row>
    <row r="554" spans="1:15">
      <c r="A554" s="19">
        <v>44562</v>
      </c>
      <c r="B554" s="1" t="s">
        <v>0</v>
      </c>
      <c r="C554" s="2" t="s">
        <v>1</v>
      </c>
      <c r="D554" s="1" t="s">
        <v>183</v>
      </c>
      <c r="E554" s="1" t="s">
        <v>3</v>
      </c>
      <c r="F554" s="3">
        <v>2506554</v>
      </c>
      <c r="G554" s="3">
        <v>1693242</v>
      </c>
      <c r="H554" s="4">
        <v>67.599999999999994</v>
      </c>
      <c r="I554" s="3">
        <v>1646967</v>
      </c>
      <c r="J554" s="4">
        <v>65.7</v>
      </c>
      <c r="K554" s="3">
        <v>46275</v>
      </c>
      <c r="L554" s="4">
        <v>2.7</v>
      </c>
      <c r="M554" s="26">
        <f t="shared" si="24"/>
        <v>0.34293575961259959</v>
      </c>
      <c r="O554" s="28">
        <f>MAX($J$415:J611)</f>
        <v>70.900000000000006</v>
      </c>
    </row>
    <row r="555" spans="1:15">
      <c r="A555" s="19">
        <v>44593</v>
      </c>
      <c r="B555" s="1" t="s">
        <v>0</v>
      </c>
      <c r="C555" s="2" t="s">
        <v>1</v>
      </c>
      <c r="D555" s="1" t="s">
        <v>183</v>
      </c>
      <c r="E555" s="1" t="s">
        <v>4</v>
      </c>
      <c r="F555" s="3">
        <v>2506299</v>
      </c>
      <c r="G555" s="3">
        <v>1697781</v>
      </c>
      <c r="H555" s="4">
        <v>67.7</v>
      </c>
      <c r="I555" s="3">
        <v>1653846</v>
      </c>
      <c r="J555" s="4">
        <v>66</v>
      </c>
      <c r="K555" s="3">
        <v>43935</v>
      </c>
      <c r="L555" s="4">
        <v>2.6</v>
      </c>
      <c r="M555" s="26">
        <f t="shared" ref="M555:M559" si="25">(F555-I555)/F555</f>
        <v>0.34012422300770978</v>
      </c>
      <c r="O555" s="28">
        <f>MAX($J$415:J612)</f>
        <v>70.900000000000006</v>
      </c>
    </row>
    <row r="556" spans="1:15">
      <c r="A556" s="19">
        <v>44621</v>
      </c>
      <c r="B556" s="1" t="s">
        <v>0</v>
      </c>
      <c r="C556" s="2" t="s">
        <v>1</v>
      </c>
      <c r="D556" s="1" t="s">
        <v>183</v>
      </c>
      <c r="E556" s="30" t="s">
        <v>5</v>
      </c>
      <c r="F556" s="3">
        <v>2506633</v>
      </c>
      <c r="G556" s="3">
        <v>1701636</v>
      </c>
      <c r="H556" s="4">
        <v>67.900000000000006</v>
      </c>
      <c r="I556" s="3">
        <v>1659077</v>
      </c>
      <c r="J556" s="4">
        <v>66.2</v>
      </c>
      <c r="K556" s="3">
        <v>42559</v>
      </c>
      <c r="L556" s="4">
        <v>2.5</v>
      </c>
      <c r="M556" s="26">
        <f t="shared" si="25"/>
        <v>0.33812528599120811</v>
      </c>
      <c r="O556" s="28">
        <f>MAX($J$415:J613)</f>
        <v>70.900000000000006</v>
      </c>
    </row>
    <row r="557" spans="1:15">
      <c r="A557" s="19">
        <v>44652</v>
      </c>
      <c r="B557" s="1" t="s">
        <v>0</v>
      </c>
      <c r="C557" s="2" t="s">
        <v>1</v>
      </c>
      <c r="D557" s="1" t="s">
        <v>183</v>
      </c>
      <c r="E557" s="30" t="s">
        <v>6</v>
      </c>
      <c r="F557" s="3">
        <v>2507364</v>
      </c>
      <c r="G557" s="3">
        <v>1704691</v>
      </c>
      <c r="H557" s="4">
        <v>68</v>
      </c>
      <c r="I557" s="3">
        <v>1662287</v>
      </c>
      <c r="J557" s="4">
        <v>66.3</v>
      </c>
      <c r="K557" s="3">
        <v>42404</v>
      </c>
      <c r="L557" s="4">
        <v>2.5</v>
      </c>
      <c r="M557" s="26">
        <f t="shared" si="25"/>
        <v>0.33703802080591411</v>
      </c>
      <c r="O557" s="28">
        <f>MAX($J$415:J614)</f>
        <v>70.900000000000006</v>
      </c>
    </row>
    <row r="558" spans="1:15">
      <c r="A558" s="19">
        <v>44682</v>
      </c>
      <c r="B558" s="1" t="s">
        <v>0</v>
      </c>
      <c r="C558" s="2" t="s">
        <v>1</v>
      </c>
      <c r="D558" s="1" t="s">
        <v>183</v>
      </c>
      <c r="E558" s="30" t="s">
        <v>7</v>
      </c>
      <c r="F558" s="3">
        <v>2508338</v>
      </c>
      <c r="G558" s="3">
        <v>1706609</v>
      </c>
      <c r="H558" s="4">
        <v>68</v>
      </c>
      <c r="I558" s="3">
        <v>1663078</v>
      </c>
      <c r="J558" s="4">
        <v>66.3</v>
      </c>
      <c r="K558" s="3">
        <v>43531</v>
      </c>
      <c r="L558" s="4">
        <v>2.6</v>
      </c>
      <c r="M558" s="26">
        <f t="shared" si="25"/>
        <v>0.33698010395728167</v>
      </c>
      <c r="O558" s="28">
        <f>MAX($J$415:J615)</f>
        <v>70.900000000000006</v>
      </c>
    </row>
    <row r="559" spans="1:15">
      <c r="A559" s="19">
        <v>44713</v>
      </c>
      <c r="B559" s="1" t="s">
        <v>0</v>
      </c>
      <c r="C559" s="2" t="s">
        <v>1</v>
      </c>
      <c r="D559" s="1" t="s">
        <v>183</v>
      </c>
      <c r="E559" s="30" t="s">
        <v>8</v>
      </c>
      <c r="F559" s="3">
        <v>2509297</v>
      </c>
      <c r="G559" s="3">
        <v>1708048</v>
      </c>
      <c r="H559" s="4">
        <v>68.099999999999994</v>
      </c>
      <c r="I559" s="3">
        <v>1662431</v>
      </c>
      <c r="J559" s="4">
        <v>66.3</v>
      </c>
      <c r="K559" s="3">
        <v>45617</v>
      </c>
      <c r="L559" s="4">
        <v>2.7</v>
      </c>
      <c r="M559" s="26">
        <f t="shared" si="25"/>
        <v>0.33749133721516422</v>
      </c>
      <c r="O559" s="28">
        <f>MAX($J$415:J616)</f>
        <v>70.900000000000006</v>
      </c>
    </row>
    <row r="560" spans="1:15">
      <c r="A560" s="19">
        <v>44743</v>
      </c>
      <c r="B560" s="1" t="s">
        <v>0</v>
      </c>
      <c r="C560" s="2" t="s">
        <v>1</v>
      </c>
      <c r="D560" s="1" t="s">
        <v>183</v>
      </c>
      <c r="E560" s="30" t="s">
        <v>9</v>
      </c>
      <c r="F560" s="3">
        <v>2510393</v>
      </c>
      <c r="G560" s="3">
        <v>1709146</v>
      </c>
      <c r="H560" s="4">
        <v>68.099999999999994</v>
      </c>
      <c r="I560" s="3">
        <v>1660766</v>
      </c>
      <c r="J560" s="4">
        <v>66.2</v>
      </c>
      <c r="K560" s="3">
        <v>48380</v>
      </c>
      <c r="L560" s="4">
        <v>2.8</v>
      </c>
      <c r="M560" s="26">
        <f t="shared" ref="M560:M564" si="26">(F560-I560)/F560</f>
        <v>0.33844382134590084</v>
      </c>
      <c r="O560" s="28">
        <f>MAX($J$415:J617)</f>
        <v>70.900000000000006</v>
      </c>
    </row>
    <row r="561" spans="1:15">
      <c r="A561" s="19">
        <v>44774</v>
      </c>
      <c r="B561" s="1" t="s">
        <v>0</v>
      </c>
      <c r="C561" s="2" t="s">
        <v>1</v>
      </c>
      <c r="D561" s="1" t="s">
        <v>183</v>
      </c>
      <c r="E561" s="30" t="s">
        <v>10</v>
      </c>
      <c r="F561" s="3">
        <v>2511611</v>
      </c>
      <c r="G561" s="3">
        <v>1710100</v>
      </c>
      <c r="H561" s="4">
        <v>68.099999999999994</v>
      </c>
      <c r="I561" s="3">
        <v>1659001</v>
      </c>
      <c r="J561" s="4">
        <v>66.099999999999994</v>
      </c>
      <c r="K561" s="3">
        <v>51099</v>
      </c>
      <c r="L561" s="4">
        <v>3</v>
      </c>
      <c r="M561" s="26">
        <f t="shared" si="26"/>
        <v>0.3394673777109592</v>
      </c>
      <c r="O561" s="28">
        <f>MAX($J$415:J618)</f>
        <v>70.900000000000006</v>
      </c>
    </row>
    <row r="562" spans="1:15">
      <c r="A562" s="19">
        <v>44805</v>
      </c>
      <c r="B562" s="1" t="s">
        <v>0</v>
      </c>
      <c r="C562" s="2" t="s">
        <v>1</v>
      </c>
      <c r="D562" s="1" t="s">
        <v>183</v>
      </c>
      <c r="E562" s="30" t="s">
        <v>11</v>
      </c>
      <c r="F562" s="3">
        <v>2512993</v>
      </c>
      <c r="G562" s="3">
        <v>1710563</v>
      </c>
      <c r="H562" s="4">
        <v>68.099999999999994</v>
      </c>
      <c r="I562" s="3">
        <v>1657606</v>
      </c>
      <c r="J562" s="4">
        <v>66</v>
      </c>
      <c r="K562" s="3">
        <v>52957</v>
      </c>
      <c r="L562" s="4">
        <v>3.1</v>
      </c>
      <c r="M562" s="26">
        <f t="shared" si="26"/>
        <v>0.34038574719467979</v>
      </c>
      <c r="O562" s="28">
        <f>MAX($J$415:J619)</f>
        <v>70.900000000000006</v>
      </c>
    </row>
    <row r="563" spans="1:15">
      <c r="A563" s="19">
        <v>44835</v>
      </c>
      <c r="B563" s="1" t="s">
        <v>0</v>
      </c>
      <c r="C563" s="2" t="s">
        <v>1</v>
      </c>
      <c r="D563" s="1" t="s">
        <v>183</v>
      </c>
      <c r="E563" s="30" t="s">
        <v>12</v>
      </c>
      <c r="F563" s="3">
        <v>2514260</v>
      </c>
      <c r="G563" s="3">
        <v>1710997</v>
      </c>
      <c r="H563" s="4">
        <v>68.099999999999994</v>
      </c>
      <c r="I563" s="3">
        <v>1657303</v>
      </c>
      <c r="J563" s="4">
        <v>65.900000000000006</v>
      </c>
      <c r="K563" s="3">
        <v>53694</v>
      </c>
      <c r="L563" s="4">
        <v>3.1</v>
      </c>
      <c r="M563" s="26">
        <f t="shared" si="26"/>
        <v>0.34083865630443949</v>
      </c>
      <c r="O563" s="28">
        <f>MAX($J$415:J620)</f>
        <v>70.900000000000006</v>
      </c>
    </row>
    <row r="564" spans="1:15">
      <c r="A564" s="19">
        <v>44866</v>
      </c>
      <c r="B564" s="1" t="s">
        <v>0</v>
      </c>
      <c r="C564" s="2" t="s">
        <v>1</v>
      </c>
      <c r="D564" s="1" t="s">
        <v>183</v>
      </c>
      <c r="E564" s="30" t="s">
        <v>13</v>
      </c>
      <c r="F564" s="3">
        <v>2515172</v>
      </c>
      <c r="G564" s="3">
        <v>1711150</v>
      </c>
      <c r="H564" s="4">
        <v>68</v>
      </c>
      <c r="I564" s="3">
        <v>1657978</v>
      </c>
      <c r="J564" s="4">
        <v>65.900000000000006</v>
      </c>
      <c r="K564" s="3">
        <v>53172</v>
      </c>
      <c r="L564" s="4">
        <v>3.1</v>
      </c>
      <c r="M564" s="26">
        <f t="shared" si="26"/>
        <v>0.34080929654115105</v>
      </c>
      <c r="O564" s="28">
        <f>MAX($J$415:J621)</f>
        <v>70.900000000000006</v>
      </c>
    </row>
    <row r="565" spans="1:15">
      <c r="A565" s="19">
        <v>44896</v>
      </c>
      <c r="B565" s="1" t="s">
        <v>0</v>
      </c>
      <c r="C565" s="2" t="s">
        <v>1</v>
      </c>
      <c r="D565" s="1" t="s">
        <v>183</v>
      </c>
      <c r="E565" s="30" t="s">
        <v>14</v>
      </c>
      <c r="F565" s="3">
        <v>2516025</v>
      </c>
      <c r="G565" s="3">
        <v>1711361</v>
      </c>
      <c r="H565" s="4">
        <v>68</v>
      </c>
      <c r="I565" s="3">
        <v>1659539</v>
      </c>
      <c r="J565" s="4">
        <v>66</v>
      </c>
      <c r="K565" s="3">
        <v>51822</v>
      </c>
      <c r="L565" s="4">
        <v>3</v>
      </c>
      <c r="M565" s="26">
        <f t="shared" ref="M565:M570" si="27">(F565-I565)/F565</f>
        <v>0.34041235679295717</v>
      </c>
      <c r="O565" s="28">
        <f>MAX($J$415:J622)</f>
        <v>70.900000000000006</v>
      </c>
    </row>
    <row r="566" spans="1:15">
      <c r="A566" s="19">
        <v>44927</v>
      </c>
      <c r="B566" s="1" t="s">
        <v>0</v>
      </c>
      <c r="C566" s="2" t="s">
        <v>1</v>
      </c>
      <c r="D566" s="30" t="s">
        <v>186</v>
      </c>
      <c r="E566" s="30" t="s">
        <v>3</v>
      </c>
      <c r="F566" s="3">
        <v>2516609</v>
      </c>
      <c r="G566" s="3">
        <v>1711935</v>
      </c>
      <c r="H566" s="4">
        <v>68</v>
      </c>
      <c r="I566" s="3">
        <v>1661689</v>
      </c>
      <c r="J566" s="4">
        <v>66</v>
      </c>
      <c r="K566" s="3">
        <v>50246</v>
      </c>
      <c r="L566" s="4">
        <v>2.9</v>
      </c>
      <c r="M566" s="26">
        <f t="shared" si="27"/>
        <v>0.33971109536682098</v>
      </c>
      <c r="O566" s="28">
        <f>MAX($J$415:J623)</f>
        <v>70.900000000000006</v>
      </c>
    </row>
    <row r="567" spans="1:15">
      <c r="A567" s="19">
        <v>44958</v>
      </c>
      <c r="B567" s="37" t="s">
        <v>0</v>
      </c>
      <c r="C567" s="25" t="s">
        <v>1</v>
      </c>
      <c r="D567" s="38" t="s">
        <v>186</v>
      </c>
      <c r="E567" s="38" t="s">
        <v>4</v>
      </c>
      <c r="F567" s="39">
        <v>2517488</v>
      </c>
      <c r="G567" s="39">
        <v>1712747</v>
      </c>
      <c r="H567" s="28">
        <v>68</v>
      </c>
      <c r="I567" s="39">
        <v>1663885</v>
      </c>
      <c r="J567" s="28">
        <v>66.099999999999994</v>
      </c>
      <c r="K567" s="39">
        <v>48862</v>
      </c>
      <c r="L567" s="28">
        <v>2.9</v>
      </c>
      <c r="M567" s="26">
        <f t="shared" si="27"/>
        <v>0.33906934213787709</v>
      </c>
      <c r="O567" s="28">
        <f>MAX($J$415:J624)</f>
        <v>70.900000000000006</v>
      </c>
    </row>
    <row r="568" spans="1:15">
      <c r="A568" s="19">
        <v>44986</v>
      </c>
      <c r="B568" s="1" t="s">
        <v>0</v>
      </c>
      <c r="C568" s="2" t="s">
        <v>1</v>
      </c>
      <c r="D568" s="30" t="s">
        <v>186</v>
      </c>
      <c r="E568" s="30" t="s">
        <v>5</v>
      </c>
      <c r="F568" s="3">
        <v>2518568</v>
      </c>
      <c r="G568" s="3">
        <v>1713494</v>
      </c>
      <c r="H568" s="4">
        <v>68</v>
      </c>
      <c r="I568" s="3">
        <v>1665580</v>
      </c>
      <c r="J568" s="4">
        <v>66.099999999999994</v>
      </c>
      <c r="K568" s="3">
        <v>47914</v>
      </c>
      <c r="L568" s="4">
        <v>2.8</v>
      </c>
      <c r="M568" s="26">
        <f t="shared" si="27"/>
        <v>0.33867975770358394</v>
      </c>
      <c r="O568" s="28">
        <f>MAX($J$415:J625)</f>
        <v>70.900000000000006</v>
      </c>
    </row>
    <row r="569" spans="1:15">
      <c r="A569" s="19">
        <v>45017</v>
      </c>
      <c r="B569" s="1" t="s">
        <v>0</v>
      </c>
      <c r="C569" s="2" t="s">
        <v>1</v>
      </c>
      <c r="D569" s="30" t="s">
        <v>186</v>
      </c>
      <c r="E569" s="1" t="s">
        <v>6</v>
      </c>
      <c r="F569" s="3">
        <v>2519700</v>
      </c>
      <c r="G569" s="3">
        <v>1713945</v>
      </c>
      <c r="H569" s="4">
        <v>68</v>
      </c>
      <c r="I569" s="3">
        <v>1666233</v>
      </c>
      <c r="J569" s="4">
        <v>66.099999999999994</v>
      </c>
      <c r="K569" s="3">
        <v>47712</v>
      </c>
      <c r="L569" s="4">
        <v>2.8</v>
      </c>
      <c r="M569" s="26">
        <f t="shared" si="27"/>
        <v>0.33871770448862959</v>
      </c>
      <c r="O569" s="28">
        <f>MAX($J$415:J626)</f>
        <v>70.900000000000006</v>
      </c>
    </row>
    <row r="570" spans="1:15">
      <c r="A570" s="19">
        <v>45047</v>
      </c>
      <c r="B570" s="1" t="s">
        <v>0</v>
      </c>
      <c r="C570" s="2" t="s">
        <v>1</v>
      </c>
      <c r="D570" s="30" t="s">
        <v>186</v>
      </c>
      <c r="E570" s="1" t="s">
        <v>7</v>
      </c>
      <c r="F570" s="3">
        <v>2520856</v>
      </c>
      <c r="G570" s="3">
        <v>1713806</v>
      </c>
      <c r="H570" s="4">
        <v>68</v>
      </c>
      <c r="I570" s="3">
        <v>1665298</v>
      </c>
      <c r="J570" s="4">
        <v>66.099999999999994</v>
      </c>
      <c r="K570" s="3">
        <v>48508</v>
      </c>
      <c r="L570" s="4">
        <v>2.8</v>
      </c>
      <c r="M570" s="26">
        <f t="shared" si="27"/>
        <v>0.33939185736908417</v>
      </c>
      <c r="O570" s="28">
        <f>MAX($J$415:J627)</f>
        <v>70.900000000000006</v>
      </c>
    </row>
    <row r="571" spans="1:15">
      <c r="A571" s="19">
        <v>45078</v>
      </c>
      <c r="B571" s="1" t="s">
        <v>0</v>
      </c>
      <c r="C571" s="2" t="s">
        <v>1</v>
      </c>
      <c r="D571" s="30" t="s">
        <v>186</v>
      </c>
      <c r="E571" s="1" t="s">
        <v>8</v>
      </c>
      <c r="F571" s="3">
        <v>2522095</v>
      </c>
      <c r="G571" s="3">
        <v>1712894</v>
      </c>
      <c r="H571" s="4">
        <v>67.900000000000006</v>
      </c>
      <c r="I571" s="3">
        <v>1662838</v>
      </c>
      <c r="J571" s="4">
        <v>65.900000000000006</v>
      </c>
      <c r="K571" s="3">
        <v>50056</v>
      </c>
      <c r="L571" s="4">
        <v>2.9</v>
      </c>
      <c r="M571" s="26">
        <f t="shared" ref="M571:M576" si="28">(F571-I571)/F571</f>
        <v>0.34069176617058439</v>
      </c>
      <c r="O571" s="28">
        <f>MAX($J$415:J628)</f>
        <v>70.900000000000006</v>
      </c>
    </row>
    <row r="572" spans="1:15">
      <c r="A572" s="19">
        <v>45108</v>
      </c>
      <c r="B572" s="1" t="s">
        <v>0</v>
      </c>
      <c r="C572" s="2" t="s">
        <v>1</v>
      </c>
      <c r="D572" s="30" t="s">
        <v>186</v>
      </c>
      <c r="E572" s="30" t="s">
        <v>9</v>
      </c>
      <c r="F572" s="3">
        <v>2523430</v>
      </c>
      <c r="G572" s="3">
        <v>1710914</v>
      </c>
      <c r="H572" s="4">
        <v>67.8</v>
      </c>
      <c r="I572" s="3">
        <v>1659220</v>
      </c>
      <c r="J572" s="4">
        <v>65.8</v>
      </c>
      <c r="K572" s="3">
        <v>51694</v>
      </c>
      <c r="L572" s="4">
        <v>3</v>
      </c>
      <c r="M572" s="26">
        <f t="shared" si="28"/>
        <v>0.34247433057386178</v>
      </c>
      <c r="O572" s="28">
        <f>MAX($J$415:J629)</f>
        <v>70.900000000000006</v>
      </c>
    </row>
    <row r="573" spans="1:15">
      <c r="A573" s="19">
        <v>45139</v>
      </c>
      <c r="B573" s="1" t="s">
        <v>0</v>
      </c>
      <c r="C573" s="2" t="s">
        <v>1</v>
      </c>
      <c r="D573" s="30" t="s">
        <v>186</v>
      </c>
      <c r="E573" s="1" t="s">
        <v>10</v>
      </c>
      <c r="F573" s="3">
        <v>2524978</v>
      </c>
      <c r="G573" s="3">
        <v>1708587</v>
      </c>
      <c r="H573" s="4">
        <v>67.7</v>
      </c>
      <c r="I573" s="3">
        <v>1655721</v>
      </c>
      <c r="J573" s="4">
        <v>65.599999999999994</v>
      </c>
      <c r="K573" s="3">
        <v>52866</v>
      </c>
      <c r="L573" s="4">
        <v>3.1</v>
      </c>
      <c r="M573" s="26">
        <f t="shared" si="28"/>
        <v>0.34426319754073104</v>
      </c>
      <c r="O573" s="28">
        <f>MAX($J$415:J630)</f>
        <v>70.900000000000006</v>
      </c>
    </row>
    <row r="574" spans="1:15">
      <c r="A574" s="19">
        <v>45170</v>
      </c>
      <c r="B574" s="1" t="s">
        <v>0</v>
      </c>
      <c r="C574" s="2" t="s">
        <v>1</v>
      </c>
      <c r="D574" s="30" t="s">
        <v>186</v>
      </c>
      <c r="E574" s="1" t="s">
        <v>11</v>
      </c>
      <c r="F574" s="3">
        <v>2526658</v>
      </c>
      <c r="G574" s="3">
        <v>1706618</v>
      </c>
      <c r="H574" s="4">
        <v>67.5</v>
      </c>
      <c r="I574" s="3">
        <v>1653317</v>
      </c>
      <c r="J574" s="4">
        <v>65.400000000000006</v>
      </c>
      <c r="K574" s="3">
        <v>53301</v>
      </c>
      <c r="L574" s="4">
        <v>3.1</v>
      </c>
      <c r="M574" s="26">
        <f t="shared" si="28"/>
        <v>0.34565065790463134</v>
      </c>
      <c r="O574" s="28">
        <f>MAX($J$415:J631)</f>
        <v>70.900000000000006</v>
      </c>
    </row>
    <row r="575" spans="1:15">
      <c r="A575" s="19">
        <v>45200</v>
      </c>
      <c r="B575" s="1" t="s">
        <v>0</v>
      </c>
      <c r="C575" s="2" t="s">
        <v>1</v>
      </c>
      <c r="D575" s="30" t="s">
        <v>186</v>
      </c>
      <c r="E575" s="1" t="s">
        <v>12</v>
      </c>
      <c r="F575" s="3">
        <v>2528194</v>
      </c>
      <c r="G575" s="3">
        <v>1705476</v>
      </c>
      <c r="H575" s="4">
        <v>67.5</v>
      </c>
      <c r="I575" s="3">
        <v>1652482</v>
      </c>
      <c r="J575" s="4">
        <v>65.400000000000006</v>
      </c>
      <c r="K575" s="3">
        <v>52994</v>
      </c>
      <c r="L575" s="4">
        <v>3.1</v>
      </c>
      <c r="M575" s="26">
        <f t="shared" si="28"/>
        <v>0.34637848203104665</v>
      </c>
      <c r="O575" s="28">
        <f>MAX($J$415:J632)</f>
        <v>70.900000000000006</v>
      </c>
    </row>
    <row r="576" spans="1:15">
      <c r="A576" s="19">
        <v>45231</v>
      </c>
      <c r="B576" s="1" t="s">
        <v>0</v>
      </c>
      <c r="C576" s="2" t="s">
        <v>1</v>
      </c>
      <c r="D576" s="30" t="s">
        <v>186</v>
      </c>
      <c r="E576" s="1" t="s">
        <v>13</v>
      </c>
      <c r="F576" s="3">
        <v>2529338</v>
      </c>
      <c r="G576" s="3">
        <v>1705805</v>
      </c>
      <c r="H576" s="4">
        <v>67.400000000000006</v>
      </c>
      <c r="I576" s="3">
        <v>1653484</v>
      </c>
      <c r="J576" s="4">
        <v>65.400000000000006</v>
      </c>
      <c r="K576" s="3">
        <v>52321</v>
      </c>
      <c r="L576" s="4">
        <v>3.1</v>
      </c>
      <c r="M576" s="26">
        <f t="shared" si="28"/>
        <v>0.34627795889675478</v>
      </c>
      <c r="O576" s="28">
        <f>MAX($J$415:J633)</f>
        <v>70.900000000000006</v>
      </c>
    </row>
    <row r="577" spans="1:15">
      <c r="A577" s="19">
        <v>45261</v>
      </c>
      <c r="B577" s="1" t="s">
        <v>0</v>
      </c>
      <c r="C577" s="2" t="s">
        <v>1</v>
      </c>
      <c r="D577" s="30" t="s">
        <v>186</v>
      </c>
      <c r="E577" s="1" t="s">
        <v>14</v>
      </c>
      <c r="F577" s="3">
        <v>2530497</v>
      </c>
      <c r="G577" s="3">
        <v>1706995</v>
      </c>
      <c r="H577" s="4">
        <v>67.5</v>
      </c>
      <c r="I577" s="3">
        <v>1654960</v>
      </c>
      <c r="J577" s="4">
        <v>65.400000000000006</v>
      </c>
      <c r="K577" s="3">
        <v>52035</v>
      </c>
      <c r="L577" s="4">
        <v>3</v>
      </c>
      <c r="M577" s="26">
        <f t="shared" ref="M577" si="29">(F577-I577)/F577</f>
        <v>0.34599408732750919</v>
      </c>
      <c r="O577" s="28">
        <f>MAX($J$415:J634)</f>
        <v>70.900000000000006</v>
      </c>
    </row>
    <row r="578" spans="1:15">
      <c r="A578" s="19">
        <v>45292</v>
      </c>
      <c r="B578" s="1" t="s">
        <v>0</v>
      </c>
      <c r="C578" s="2" t="s">
        <v>1</v>
      </c>
      <c r="D578" s="30" t="s">
        <v>190</v>
      </c>
      <c r="E578" s="1" t="s">
        <v>3</v>
      </c>
      <c r="F578" s="3">
        <v>2531512</v>
      </c>
      <c r="G578" s="3">
        <v>1704754</v>
      </c>
      <c r="H578" s="4">
        <v>67.3</v>
      </c>
      <c r="I578" s="3">
        <v>1653677</v>
      </c>
      <c r="J578" s="4">
        <v>65.3</v>
      </c>
      <c r="K578" s="3">
        <v>51077</v>
      </c>
      <c r="L578" s="4">
        <v>3</v>
      </c>
      <c r="M578" s="26">
        <f t="shared" ref="M578" si="30">(F578-I578)/F578</f>
        <v>0.34676312022222294</v>
      </c>
      <c r="O578" s="28">
        <f>MAX($J$415:J635)</f>
        <v>70.900000000000006</v>
      </c>
    </row>
    <row r="579" spans="1:15">
      <c r="A579" s="19">
        <v>45323</v>
      </c>
      <c r="B579" s="1" t="s">
        <v>0</v>
      </c>
      <c r="C579" s="2" t="s">
        <v>1</v>
      </c>
      <c r="D579" s="30" t="s">
        <v>190</v>
      </c>
      <c r="E579" s="1" t="s">
        <v>4</v>
      </c>
      <c r="F579" s="3">
        <v>2532456</v>
      </c>
      <c r="G579" s="3">
        <v>1700901</v>
      </c>
      <c r="H579" s="4">
        <v>67.2</v>
      </c>
      <c r="I579" s="3">
        <v>1650719</v>
      </c>
      <c r="J579" s="4">
        <v>65.2</v>
      </c>
      <c r="K579" s="3">
        <v>50182</v>
      </c>
      <c r="L579" s="4">
        <v>3</v>
      </c>
      <c r="M579" s="26">
        <f t="shared" ref="M579:M580" si="31">(F579-I579)/F579</f>
        <v>0.34817465732869596</v>
      </c>
      <c r="O579" s="28">
        <f>MAX($J$415:J636)</f>
        <v>70.900000000000006</v>
      </c>
    </row>
    <row r="580" spans="1:15">
      <c r="A580" s="19">
        <v>45352</v>
      </c>
      <c r="B580" s="1" t="s">
        <v>0</v>
      </c>
      <c r="C580" s="2" t="s">
        <v>1</v>
      </c>
      <c r="D580" s="30" t="s">
        <v>190</v>
      </c>
      <c r="E580" s="1" t="s">
        <v>5</v>
      </c>
      <c r="F580" s="3">
        <v>2533546</v>
      </c>
      <c r="G580" s="3">
        <v>1696909</v>
      </c>
      <c r="H580" s="4">
        <v>67</v>
      </c>
      <c r="I580" s="3">
        <v>1648185</v>
      </c>
      <c r="J580" s="4">
        <v>65.099999999999994</v>
      </c>
      <c r="K580" s="3">
        <v>48724</v>
      </c>
      <c r="L580" s="4">
        <v>2.9</v>
      </c>
      <c r="M580" s="26">
        <f t="shared" si="31"/>
        <v>0.34945526941290983</v>
      </c>
      <c r="O580" s="28">
        <f>MAX($J$415:J637)</f>
        <v>70.900000000000006</v>
      </c>
    </row>
    <row r="581" spans="1:15">
      <c r="A581" s="19"/>
      <c r="B581" s="1"/>
      <c r="C581" s="2"/>
      <c r="D581" s="1"/>
      <c r="E581" s="30"/>
      <c r="F581" s="3"/>
      <c r="G581" s="3"/>
      <c r="H581" s="4"/>
      <c r="I581" s="3"/>
      <c r="J581" s="4"/>
      <c r="K581" s="3"/>
      <c r="L581" s="4"/>
      <c r="M581" s="26"/>
      <c r="O581" s="28"/>
    </row>
    <row r="582" spans="1:15">
      <c r="J582" s="22">
        <f>MIN(J2:J580)</f>
        <v>59.3</v>
      </c>
      <c r="M582" s="20">
        <f>MIN(M2:M580)</f>
        <v>0.29088553344927282</v>
      </c>
      <c r="N582" s="18" t="s">
        <v>170</v>
      </c>
    </row>
    <row r="583" spans="1:15">
      <c r="J583" s="22">
        <f>MAX(J2:J580)</f>
        <v>70.900000000000006</v>
      </c>
      <c r="M583" s="20">
        <f>MAX(M2:M580)</f>
        <v>0.40726030569708199</v>
      </c>
      <c r="N583" s="18" t="s">
        <v>173</v>
      </c>
    </row>
    <row r="584" spans="1:15">
      <c r="M584" s="2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5"/>
  <sheetViews>
    <sheetView zoomScale="120" zoomScaleNormal="120" workbookViewId="0">
      <selection activeCell="I60" sqref="I60"/>
    </sheetView>
  </sheetViews>
  <sheetFormatPr defaultColWidth="9.140625" defaultRowHeight="12.75"/>
  <cols>
    <col min="1" max="1" width="6.140625" style="9" customWidth="1"/>
    <col min="2" max="2" width="17.140625" style="10" customWidth="1"/>
    <col min="3" max="4" width="6.140625" style="10" customWidth="1"/>
    <col min="5" max="5" width="24.7109375" style="9" bestFit="1" customWidth="1"/>
    <col min="6" max="6" width="13.42578125" style="9" bestFit="1" customWidth="1"/>
    <col min="7" max="7" width="8.7109375" style="9" customWidth="1"/>
    <col min="8" max="8" width="13.42578125" style="9" bestFit="1" customWidth="1"/>
    <col min="9" max="9" width="24" style="9" customWidth="1"/>
    <col min="10" max="10" width="11.28515625" style="9" bestFit="1" customWidth="1"/>
    <col min="11" max="11" width="7.7109375" style="9" customWidth="1"/>
    <col min="12" max="16384" width="9.140625" style="9"/>
  </cols>
  <sheetData>
    <row r="1" spans="1:13">
      <c r="A1" s="7" t="s">
        <v>64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>
      <c r="A2" s="7" t="s">
        <v>166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3" ht="9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3" ht="12.75" customHeight="1">
      <c r="A4" s="41" t="s">
        <v>53</v>
      </c>
      <c r="B4" s="41" t="s">
        <v>65</v>
      </c>
      <c r="C4" s="42" t="s">
        <v>66</v>
      </c>
      <c r="D4" s="42"/>
      <c r="E4" s="41" t="s">
        <v>67</v>
      </c>
      <c r="F4" s="43" t="s">
        <v>68</v>
      </c>
      <c r="G4" s="43"/>
      <c r="H4" s="33"/>
      <c r="I4" s="33"/>
      <c r="J4" s="33"/>
      <c r="K4" s="33"/>
    </row>
    <row r="5" spans="1:13" ht="12.75" customHeight="1">
      <c r="A5" s="41"/>
      <c r="B5" s="41"/>
      <c r="C5" s="42"/>
      <c r="D5" s="42"/>
      <c r="E5" s="41"/>
      <c r="F5" s="41" t="s">
        <v>69</v>
      </c>
      <c r="G5" s="40" t="s">
        <v>70</v>
      </c>
      <c r="H5" s="43" t="s">
        <v>71</v>
      </c>
      <c r="I5" s="43"/>
      <c r="J5" s="44" t="s">
        <v>72</v>
      </c>
      <c r="K5" s="44"/>
    </row>
    <row r="6" spans="1:13">
      <c r="A6" s="41"/>
      <c r="B6" s="41"/>
      <c r="C6" s="31" t="s">
        <v>54</v>
      </c>
      <c r="D6" s="31" t="s">
        <v>55</v>
      </c>
      <c r="E6" s="41"/>
      <c r="F6" s="41"/>
      <c r="G6" s="40"/>
      <c r="H6" s="41" t="s">
        <v>69</v>
      </c>
      <c r="I6" s="40" t="s">
        <v>70</v>
      </c>
      <c r="J6" s="41" t="s">
        <v>69</v>
      </c>
      <c r="K6" s="31" t="s">
        <v>73</v>
      </c>
    </row>
    <row r="7" spans="1:13" ht="22.5">
      <c r="A7" s="41"/>
      <c r="B7" s="41"/>
      <c r="C7" s="31" t="s">
        <v>74</v>
      </c>
      <c r="D7" s="31" t="s">
        <v>74</v>
      </c>
      <c r="E7" s="41"/>
      <c r="F7" s="41"/>
      <c r="G7" s="40"/>
      <c r="H7" s="41" t="s">
        <v>74</v>
      </c>
      <c r="I7" s="40"/>
      <c r="J7" s="41" t="s">
        <v>75</v>
      </c>
      <c r="K7" s="31" t="s">
        <v>76</v>
      </c>
    </row>
    <row r="8" spans="1:13" ht="12.75" customHeight="1">
      <c r="A8" s="31"/>
      <c r="B8" s="31"/>
      <c r="C8" s="31"/>
      <c r="D8" s="31"/>
      <c r="E8" s="31"/>
      <c r="F8" s="31"/>
      <c r="G8" s="32"/>
      <c r="H8" s="31"/>
      <c r="I8" s="32"/>
      <c r="J8" s="31"/>
      <c r="K8" s="31"/>
    </row>
    <row r="9" spans="1:13">
      <c r="A9" s="1" t="s">
        <v>13</v>
      </c>
      <c r="B9" s="2" t="s">
        <v>85</v>
      </c>
      <c r="C9" s="30" t="s">
        <v>190</v>
      </c>
      <c r="D9" s="1" t="s">
        <v>5</v>
      </c>
      <c r="E9" s="3">
        <v>560508</v>
      </c>
      <c r="F9" s="3">
        <v>406754</v>
      </c>
      <c r="G9" s="4">
        <v>72.599999999999994</v>
      </c>
      <c r="H9" s="3">
        <v>385718</v>
      </c>
      <c r="I9" s="4">
        <v>68.8</v>
      </c>
      <c r="J9" s="3">
        <v>21036</v>
      </c>
      <c r="K9" s="4">
        <v>5.2</v>
      </c>
      <c r="M9" s="11"/>
    </row>
    <row r="10" spans="1:13">
      <c r="A10" s="1" t="s">
        <v>133</v>
      </c>
      <c r="B10" s="2" t="s">
        <v>134</v>
      </c>
      <c r="C10" s="30" t="s">
        <v>190</v>
      </c>
      <c r="D10" s="1" t="s">
        <v>5</v>
      </c>
      <c r="E10" s="3">
        <v>606106</v>
      </c>
      <c r="F10" s="3">
        <v>417816</v>
      </c>
      <c r="G10" s="4">
        <v>68.900000000000006</v>
      </c>
      <c r="H10" s="3">
        <v>409581</v>
      </c>
      <c r="I10" s="4">
        <v>67.599999999999994</v>
      </c>
      <c r="J10" s="3">
        <v>8235</v>
      </c>
      <c r="K10" s="4">
        <v>2</v>
      </c>
    </row>
    <row r="11" spans="1:13">
      <c r="A11" s="1" t="s">
        <v>153</v>
      </c>
      <c r="B11" s="2" t="s">
        <v>154</v>
      </c>
      <c r="C11" s="30" t="s">
        <v>190</v>
      </c>
      <c r="D11" s="1" t="s">
        <v>5</v>
      </c>
      <c r="E11" s="3">
        <v>2609504</v>
      </c>
      <c r="F11" s="3">
        <v>1801843</v>
      </c>
      <c r="G11" s="4">
        <v>69</v>
      </c>
      <c r="H11" s="3">
        <v>1751244</v>
      </c>
      <c r="I11" s="4">
        <v>67.099999999999994</v>
      </c>
      <c r="J11" s="3">
        <v>50599</v>
      </c>
      <c r="K11" s="4">
        <v>2.8</v>
      </c>
    </row>
    <row r="12" spans="1:13">
      <c r="A12" s="1" t="s">
        <v>119</v>
      </c>
      <c r="B12" s="2" t="s">
        <v>120</v>
      </c>
      <c r="C12" s="30" t="s">
        <v>190</v>
      </c>
      <c r="D12" s="1" t="s">
        <v>5</v>
      </c>
      <c r="E12" s="3">
        <v>1536160</v>
      </c>
      <c r="F12" s="3">
        <v>1054605</v>
      </c>
      <c r="G12" s="4">
        <v>68.7</v>
      </c>
      <c r="H12" s="3">
        <v>1028312</v>
      </c>
      <c r="I12" s="4">
        <v>66.900000000000006</v>
      </c>
      <c r="J12" s="3">
        <v>26293</v>
      </c>
      <c r="K12" s="4">
        <v>2.5</v>
      </c>
    </row>
    <row r="13" spans="1:13">
      <c r="A13" s="1" t="s">
        <v>147</v>
      </c>
      <c r="B13" s="2" t="s">
        <v>148</v>
      </c>
      <c r="C13" s="30" t="s">
        <v>190</v>
      </c>
      <c r="D13" s="1" t="s">
        <v>5</v>
      </c>
      <c r="E13" s="3">
        <v>711456</v>
      </c>
      <c r="F13" s="3">
        <v>481465</v>
      </c>
      <c r="G13" s="4">
        <v>67.7</v>
      </c>
      <c r="H13" s="3">
        <v>471538</v>
      </c>
      <c r="I13" s="4">
        <v>66.3</v>
      </c>
      <c r="J13" s="3">
        <v>9927</v>
      </c>
      <c r="K13" s="4">
        <v>2.1</v>
      </c>
    </row>
    <row r="14" spans="1:13">
      <c r="A14" s="1" t="s">
        <v>111</v>
      </c>
      <c r="B14" s="2" t="s">
        <v>112</v>
      </c>
      <c r="C14" s="30" t="s">
        <v>190</v>
      </c>
      <c r="D14" s="1" t="s">
        <v>5</v>
      </c>
      <c r="E14" s="3">
        <v>4557049</v>
      </c>
      <c r="F14" s="3">
        <v>3097736</v>
      </c>
      <c r="G14" s="4">
        <v>68</v>
      </c>
      <c r="H14" s="3">
        <v>3013531</v>
      </c>
      <c r="I14" s="4">
        <v>66.099999999999994</v>
      </c>
      <c r="J14" s="3">
        <v>84205</v>
      </c>
      <c r="K14" s="4">
        <v>2.7</v>
      </c>
    </row>
    <row r="15" spans="1:13">
      <c r="A15" s="1" t="s">
        <v>10</v>
      </c>
      <c r="B15" s="2" t="s">
        <v>82</v>
      </c>
      <c r="C15" s="30" t="s">
        <v>190</v>
      </c>
      <c r="D15" s="1" t="s">
        <v>5</v>
      </c>
      <c r="E15" s="3">
        <v>4758018</v>
      </c>
      <c r="F15" s="3">
        <v>3235281</v>
      </c>
      <c r="G15" s="4">
        <v>68</v>
      </c>
      <c r="H15" s="3">
        <v>3117063</v>
      </c>
      <c r="I15" s="4">
        <v>65.5</v>
      </c>
      <c r="J15" s="3">
        <v>118218</v>
      </c>
      <c r="K15" s="4">
        <v>3.7</v>
      </c>
    </row>
    <row r="16" spans="1:13">
      <c r="A16" s="1" t="s">
        <v>0</v>
      </c>
      <c r="B16" s="2" t="s">
        <v>1</v>
      </c>
      <c r="C16" s="30" t="s">
        <v>190</v>
      </c>
      <c r="D16" s="1" t="s">
        <v>5</v>
      </c>
      <c r="E16" s="3">
        <v>2533546</v>
      </c>
      <c r="F16" s="3">
        <v>1696909</v>
      </c>
      <c r="G16" s="4">
        <v>67</v>
      </c>
      <c r="H16" s="3">
        <v>1648185</v>
      </c>
      <c r="I16" s="4">
        <v>65.099999999999994</v>
      </c>
      <c r="J16" s="3">
        <v>48724</v>
      </c>
      <c r="K16" s="4">
        <v>2.9</v>
      </c>
    </row>
    <row r="17" spans="1:12">
      <c r="A17" s="1" t="s">
        <v>157</v>
      </c>
      <c r="B17" s="2" t="s">
        <v>158</v>
      </c>
      <c r="C17" s="30" t="s">
        <v>190</v>
      </c>
      <c r="D17" s="1" t="s">
        <v>5</v>
      </c>
      <c r="E17" s="3">
        <v>6898388</v>
      </c>
      <c r="F17" s="3">
        <v>4588603</v>
      </c>
      <c r="G17" s="4">
        <v>66.5</v>
      </c>
      <c r="H17" s="3">
        <v>4454530</v>
      </c>
      <c r="I17" s="4">
        <v>64.599999999999994</v>
      </c>
      <c r="J17" s="3">
        <v>134073</v>
      </c>
      <c r="K17" s="4">
        <v>2.9</v>
      </c>
    </row>
    <row r="18" spans="1:12">
      <c r="A18" s="1" t="s">
        <v>97</v>
      </c>
      <c r="B18" s="2" t="s">
        <v>98</v>
      </c>
      <c r="C18" s="30" t="s">
        <v>190</v>
      </c>
      <c r="D18" s="1" t="s">
        <v>5</v>
      </c>
      <c r="E18" s="3">
        <v>2278151</v>
      </c>
      <c r="F18" s="3">
        <v>1505421</v>
      </c>
      <c r="G18" s="4">
        <v>66.099999999999994</v>
      </c>
      <c r="H18" s="3">
        <v>1464627</v>
      </c>
      <c r="I18" s="4">
        <v>64.3</v>
      </c>
      <c r="J18" s="3">
        <v>40794</v>
      </c>
      <c r="K18" s="4">
        <v>2.7</v>
      </c>
    </row>
    <row r="19" spans="1:12">
      <c r="A19" s="1" t="s">
        <v>155</v>
      </c>
      <c r="B19" s="2" t="s">
        <v>156</v>
      </c>
      <c r="C19" s="30" t="s">
        <v>190</v>
      </c>
      <c r="D19" s="1" t="s">
        <v>5</v>
      </c>
      <c r="E19" s="3">
        <v>544015</v>
      </c>
      <c r="F19" s="3">
        <v>355726</v>
      </c>
      <c r="G19" s="4">
        <v>65.400000000000006</v>
      </c>
      <c r="H19" s="3">
        <v>347957</v>
      </c>
      <c r="I19" s="4">
        <v>64</v>
      </c>
      <c r="J19" s="3">
        <v>7769</v>
      </c>
      <c r="K19" s="4">
        <v>2.2000000000000002</v>
      </c>
    </row>
    <row r="20" spans="1:12">
      <c r="A20" s="1" t="s">
        <v>163</v>
      </c>
      <c r="B20" s="2" t="s">
        <v>164</v>
      </c>
      <c r="C20" s="30" t="s">
        <v>190</v>
      </c>
      <c r="D20" s="1" t="s">
        <v>5</v>
      </c>
      <c r="E20" s="3">
        <v>4784985</v>
      </c>
      <c r="F20" s="3">
        <v>3140048</v>
      </c>
      <c r="G20" s="4">
        <v>65.599999999999994</v>
      </c>
      <c r="H20" s="3">
        <v>3047063</v>
      </c>
      <c r="I20" s="4">
        <v>63.7</v>
      </c>
      <c r="J20" s="3">
        <v>92985</v>
      </c>
      <c r="K20" s="4">
        <v>3</v>
      </c>
    </row>
    <row r="21" spans="1:12">
      <c r="A21" s="1" t="s">
        <v>123</v>
      </c>
      <c r="B21" s="2" t="s">
        <v>124</v>
      </c>
      <c r="C21" s="30" t="s">
        <v>190</v>
      </c>
      <c r="D21" s="1" t="s">
        <v>5</v>
      </c>
      <c r="E21" s="3">
        <v>1171881</v>
      </c>
      <c r="F21" s="3">
        <v>765353</v>
      </c>
      <c r="G21" s="4">
        <v>65.3</v>
      </c>
      <c r="H21" s="3">
        <v>745440</v>
      </c>
      <c r="I21" s="4">
        <v>63.6</v>
      </c>
      <c r="J21" s="3">
        <v>19913</v>
      </c>
      <c r="K21" s="4">
        <v>2.6</v>
      </c>
    </row>
    <row r="22" spans="1:12">
      <c r="A22" s="1" t="s">
        <v>105</v>
      </c>
      <c r="B22" s="2" t="s">
        <v>106</v>
      </c>
      <c r="C22" s="30" t="s">
        <v>190</v>
      </c>
      <c r="D22" s="1" t="s">
        <v>5</v>
      </c>
      <c r="E22" s="3">
        <v>4910800</v>
      </c>
      <c r="F22" s="3">
        <v>3193388</v>
      </c>
      <c r="G22" s="4">
        <v>65</v>
      </c>
      <c r="H22" s="3">
        <v>3113213</v>
      </c>
      <c r="I22" s="4">
        <v>63.4</v>
      </c>
      <c r="J22" s="3">
        <v>80175</v>
      </c>
      <c r="K22" s="4">
        <v>2.5</v>
      </c>
    </row>
    <row r="23" spans="1:12">
      <c r="A23" s="1" t="s">
        <v>107</v>
      </c>
      <c r="B23" s="2" t="s">
        <v>108</v>
      </c>
      <c r="C23" s="30" t="s">
        <v>190</v>
      </c>
      <c r="D23" s="1" t="s">
        <v>5</v>
      </c>
      <c r="E23" s="3">
        <v>5786729</v>
      </c>
      <c r="F23" s="3">
        <v>3757027</v>
      </c>
      <c r="G23" s="4">
        <v>64.900000000000006</v>
      </c>
      <c r="H23" s="3">
        <v>3649848</v>
      </c>
      <c r="I23" s="4">
        <v>63.1</v>
      </c>
      <c r="J23" s="3">
        <v>107179</v>
      </c>
      <c r="K23" s="4">
        <v>2.9</v>
      </c>
    </row>
    <row r="24" spans="1:12">
      <c r="A24" s="1" t="s">
        <v>4</v>
      </c>
      <c r="B24" s="2" t="s">
        <v>78</v>
      </c>
      <c r="C24" s="30" t="s">
        <v>190</v>
      </c>
      <c r="D24" s="1" t="s">
        <v>5</v>
      </c>
      <c r="E24" s="3">
        <v>549869</v>
      </c>
      <c r="F24" s="3">
        <v>357833</v>
      </c>
      <c r="G24" s="4">
        <v>65.099999999999994</v>
      </c>
      <c r="H24" s="3">
        <v>341338</v>
      </c>
      <c r="I24" s="4">
        <v>62.1</v>
      </c>
      <c r="J24" s="3">
        <v>16495</v>
      </c>
      <c r="K24" s="4">
        <v>4.5999999999999996</v>
      </c>
    </row>
    <row r="25" spans="1:12">
      <c r="A25" s="1" t="s">
        <v>143</v>
      </c>
      <c r="B25" s="2" t="s">
        <v>144</v>
      </c>
      <c r="C25" s="30" t="s">
        <v>190</v>
      </c>
      <c r="D25" s="1" t="s">
        <v>5</v>
      </c>
      <c r="E25" s="3">
        <v>905816</v>
      </c>
      <c r="F25" s="3">
        <v>583497</v>
      </c>
      <c r="G25" s="4">
        <v>64.400000000000006</v>
      </c>
      <c r="H25" s="3">
        <v>559868</v>
      </c>
      <c r="I25" s="4">
        <v>61.8</v>
      </c>
      <c r="J25" s="3">
        <v>23629</v>
      </c>
      <c r="K25" s="4">
        <v>4</v>
      </c>
    </row>
    <row r="26" spans="1:12">
      <c r="A26" s="1" t="s">
        <v>11</v>
      </c>
      <c r="B26" s="2" t="s">
        <v>83</v>
      </c>
      <c r="C26" s="30" t="s">
        <v>190</v>
      </c>
      <c r="D26" s="1" t="s">
        <v>5</v>
      </c>
      <c r="E26" s="3">
        <v>2958021</v>
      </c>
      <c r="F26" s="3">
        <v>1910476</v>
      </c>
      <c r="G26" s="4">
        <v>64.599999999999994</v>
      </c>
      <c r="H26" s="3">
        <v>1825028</v>
      </c>
      <c r="I26" s="4">
        <v>61.7</v>
      </c>
      <c r="J26" s="3">
        <v>85448</v>
      </c>
      <c r="K26" s="4">
        <v>4.5</v>
      </c>
    </row>
    <row r="27" spans="1:12">
      <c r="A27" s="1" t="s">
        <v>151</v>
      </c>
      <c r="B27" s="2" t="s">
        <v>152</v>
      </c>
      <c r="C27" s="30" t="s">
        <v>190</v>
      </c>
      <c r="D27" s="1" t="s">
        <v>5</v>
      </c>
      <c r="E27" s="3">
        <v>23696623</v>
      </c>
      <c r="F27" s="3">
        <v>15189869</v>
      </c>
      <c r="G27" s="4">
        <v>64.099999999999994</v>
      </c>
      <c r="H27" s="3">
        <v>14590794</v>
      </c>
      <c r="I27" s="4">
        <v>61.6</v>
      </c>
      <c r="J27" s="3">
        <v>599075</v>
      </c>
      <c r="K27" s="4">
        <v>3.9</v>
      </c>
    </row>
    <row r="28" spans="1:12">
      <c r="A28" s="1" t="s">
        <v>93</v>
      </c>
      <c r="B28" s="2" t="s">
        <v>94</v>
      </c>
      <c r="C28" s="30" t="s">
        <v>190</v>
      </c>
      <c r="D28" s="1" t="s">
        <v>5</v>
      </c>
      <c r="E28" s="3">
        <v>10035128</v>
      </c>
      <c r="F28" s="3">
        <v>6487068</v>
      </c>
      <c r="G28" s="4">
        <v>64.599999999999994</v>
      </c>
      <c r="H28" s="3">
        <v>6174898</v>
      </c>
      <c r="I28" s="4">
        <v>61.5</v>
      </c>
      <c r="J28" s="3">
        <v>312170</v>
      </c>
      <c r="K28" s="4">
        <v>4.8</v>
      </c>
      <c r="L28" s="29"/>
    </row>
    <row r="29" spans="1:12">
      <c r="A29" s="1" t="s">
        <v>125</v>
      </c>
      <c r="B29" s="2" t="s">
        <v>126</v>
      </c>
      <c r="C29" s="30" t="s">
        <v>190</v>
      </c>
      <c r="D29" s="1" t="s">
        <v>5</v>
      </c>
      <c r="E29" s="3">
        <v>7469576</v>
      </c>
      <c r="F29" s="3">
        <v>4819894</v>
      </c>
      <c r="G29" s="4">
        <v>64.5</v>
      </c>
      <c r="H29" s="3">
        <v>4590774</v>
      </c>
      <c r="I29" s="4">
        <v>61.5</v>
      </c>
      <c r="J29" s="3">
        <v>229120</v>
      </c>
      <c r="K29" s="4">
        <v>4.8</v>
      </c>
    </row>
    <row r="30" spans="1:12">
      <c r="A30" s="1" t="s">
        <v>187</v>
      </c>
      <c r="B30" s="2" t="s">
        <v>165</v>
      </c>
      <c r="C30" s="30" t="s">
        <v>190</v>
      </c>
      <c r="D30" s="1" t="s">
        <v>5</v>
      </c>
      <c r="E30" s="3">
        <v>464964</v>
      </c>
      <c r="F30" s="3">
        <v>292994</v>
      </c>
      <c r="G30" s="4">
        <v>63</v>
      </c>
      <c r="H30" s="3">
        <v>284700</v>
      </c>
      <c r="I30" s="4">
        <v>61.2</v>
      </c>
      <c r="J30" s="3">
        <v>8294</v>
      </c>
      <c r="K30" s="4">
        <v>2.8</v>
      </c>
    </row>
    <row r="31" spans="1:12">
      <c r="A31" s="1" t="s">
        <v>115</v>
      </c>
      <c r="B31" s="2" t="s">
        <v>116</v>
      </c>
      <c r="C31" s="30" t="s">
        <v>190</v>
      </c>
      <c r="D31" s="1" t="s">
        <v>5</v>
      </c>
      <c r="E31" s="3">
        <v>4917776</v>
      </c>
      <c r="F31" s="3">
        <v>3103945</v>
      </c>
      <c r="G31" s="4">
        <v>63.1</v>
      </c>
      <c r="H31" s="3">
        <v>3000264</v>
      </c>
      <c r="I31" s="4">
        <v>61</v>
      </c>
      <c r="J31" s="3">
        <v>103681</v>
      </c>
      <c r="K31" s="4">
        <v>3.3</v>
      </c>
    </row>
    <row r="32" spans="1:12">
      <c r="A32" s="1" t="s">
        <v>137</v>
      </c>
      <c r="B32" s="2" t="s">
        <v>138</v>
      </c>
      <c r="C32" s="30" t="s">
        <v>190</v>
      </c>
      <c r="D32" s="1" t="s">
        <v>5</v>
      </c>
      <c r="E32" s="3">
        <v>3147299</v>
      </c>
      <c r="F32" s="3">
        <v>1989908</v>
      </c>
      <c r="G32" s="4">
        <v>63.2</v>
      </c>
      <c r="H32" s="3">
        <v>1919872</v>
      </c>
      <c r="I32" s="4">
        <v>61</v>
      </c>
      <c r="J32" s="3">
        <v>70036</v>
      </c>
      <c r="K32" s="4">
        <v>3.5</v>
      </c>
    </row>
    <row r="33" spans="1:11">
      <c r="A33" s="1" t="s">
        <v>117</v>
      </c>
      <c r="B33" s="2" t="s">
        <v>118</v>
      </c>
      <c r="C33" s="30" t="s">
        <v>190</v>
      </c>
      <c r="D33" s="1" t="s">
        <v>5</v>
      </c>
      <c r="E33" s="3">
        <v>918433</v>
      </c>
      <c r="F33" s="3">
        <v>577524</v>
      </c>
      <c r="G33" s="4">
        <v>62.9</v>
      </c>
      <c r="H33" s="3">
        <v>558746</v>
      </c>
      <c r="I33" s="4">
        <v>60.8</v>
      </c>
      <c r="J33" s="3">
        <v>18778</v>
      </c>
      <c r="K33" s="4">
        <v>3.3</v>
      </c>
    </row>
    <row r="34" spans="1:11">
      <c r="A34" s="1" t="s">
        <v>159</v>
      </c>
      <c r="B34" s="2" t="s">
        <v>160</v>
      </c>
      <c r="C34" s="30" t="s">
        <v>190</v>
      </c>
      <c r="D34" s="1" t="s">
        <v>5</v>
      </c>
      <c r="E34" s="3">
        <v>6294864</v>
      </c>
      <c r="F34" s="3">
        <v>4019937</v>
      </c>
      <c r="G34" s="4">
        <v>63.9</v>
      </c>
      <c r="H34" s="3">
        <v>3826357</v>
      </c>
      <c r="I34" s="4">
        <v>60.8</v>
      </c>
      <c r="J34" s="3">
        <v>193580</v>
      </c>
      <c r="K34" s="4">
        <v>4.8</v>
      </c>
    </row>
    <row r="35" spans="1:11">
      <c r="A35" s="1" t="s">
        <v>91</v>
      </c>
      <c r="B35" s="2" t="s">
        <v>92</v>
      </c>
      <c r="C35" s="30" t="s">
        <v>190</v>
      </c>
      <c r="D35" s="1" t="s">
        <v>5</v>
      </c>
      <c r="E35" s="3">
        <v>1550873</v>
      </c>
      <c r="F35" s="3">
        <v>971488</v>
      </c>
      <c r="G35" s="4">
        <v>62.6</v>
      </c>
      <c r="H35" s="3">
        <v>939175</v>
      </c>
      <c r="I35" s="4">
        <v>60.6</v>
      </c>
      <c r="J35" s="3">
        <v>32313</v>
      </c>
      <c r="K35" s="4">
        <v>3.3</v>
      </c>
    </row>
    <row r="36" spans="1:11">
      <c r="A36" s="1" t="s">
        <v>141</v>
      </c>
      <c r="B36" s="2" t="s">
        <v>142</v>
      </c>
      <c r="C36" s="30" t="s">
        <v>190</v>
      </c>
      <c r="D36" s="1" t="s">
        <v>5</v>
      </c>
      <c r="E36" s="3">
        <v>10493265</v>
      </c>
      <c r="F36" s="3">
        <v>6578881</v>
      </c>
      <c r="G36" s="4">
        <v>62.7</v>
      </c>
      <c r="H36" s="3">
        <v>6355912</v>
      </c>
      <c r="I36" s="4">
        <v>60.6</v>
      </c>
      <c r="J36" s="3">
        <v>222969</v>
      </c>
      <c r="K36" s="4">
        <v>3.4</v>
      </c>
    </row>
    <row r="37" spans="1:11">
      <c r="A37" s="1" t="s">
        <v>95</v>
      </c>
      <c r="B37" s="2" t="s">
        <v>96</v>
      </c>
      <c r="C37" s="30" t="s">
        <v>190</v>
      </c>
      <c r="D37" s="1" t="s">
        <v>5</v>
      </c>
      <c r="E37" s="3">
        <v>5403548</v>
      </c>
      <c r="F37" s="3">
        <v>3380807</v>
      </c>
      <c r="G37" s="4">
        <v>62.6</v>
      </c>
      <c r="H37" s="3">
        <v>3261724</v>
      </c>
      <c r="I37" s="4">
        <v>60.4</v>
      </c>
      <c r="J37" s="3">
        <v>119083</v>
      </c>
      <c r="K37" s="4">
        <v>3.5</v>
      </c>
    </row>
    <row r="38" spans="1:11">
      <c r="A38" s="1" t="s">
        <v>139</v>
      </c>
      <c r="B38" s="2" t="s">
        <v>140</v>
      </c>
      <c r="C38" s="30" t="s">
        <v>190</v>
      </c>
      <c r="D38" s="1" t="s">
        <v>5</v>
      </c>
      <c r="E38" s="3">
        <v>3474666</v>
      </c>
      <c r="F38" s="3">
        <v>2180708</v>
      </c>
      <c r="G38" s="4">
        <v>62.8</v>
      </c>
      <c r="H38" s="3">
        <v>2088692</v>
      </c>
      <c r="I38" s="4">
        <v>60.1</v>
      </c>
      <c r="J38" s="3">
        <v>92016</v>
      </c>
      <c r="K38" s="4">
        <v>4.2</v>
      </c>
    </row>
    <row r="39" spans="1:11">
      <c r="A39" s="1" t="s">
        <v>109</v>
      </c>
      <c r="B39" s="2" t="s">
        <v>110</v>
      </c>
      <c r="C39" s="30" t="s">
        <v>190</v>
      </c>
      <c r="D39" s="1" t="s">
        <v>5</v>
      </c>
      <c r="E39" s="3">
        <v>8104233</v>
      </c>
      <c r="F39" s="3">
        <v>5046732</v>
      </c>
      <c r="G39" s="4">
        <v>62.3</v>
      </c>
      <c r="H39" s="3">
        <v>4852223</v>
      </c>
      <c r="I39" s="4">
        <v>59.9</v>
      </c>
      <c r="J39" s="3">
        <v>194509</v>
      </c>
      <c r="K39" s="4">
        <v>3.9</v>
      </c>
    </row>
    <row r="40" spans="1:11">
      <c r="A40" s="1" t="s">
        <v>6</v>
      </c>
      <c r="B40" s="2" t="s">
        <v>79</v>
      </c>
      <c r="C40" s="30" t="s">
        <v>190</v>
      </c>
      <c r="D40" s="1" t="s">
        <v>5</v>
      </c>
      <c r="E40" s="3">
        <v>6003039</v>
      </c>
      <c r="F40" s="3">
        <v>3735527</v>
      </c>
      <c r="G40" s="4">
        <v>62.2</v>
      </c>
      <c r="H40" s="3">
        <v>3592014</v>
      </c>
      <c r="I40" s="4">
        <v>59.8</v>
      </c>
      <c r="J40" s="3">
        <v>143513</v>
      </c>
      <c r="K40" s="4">
        <v>3.8</v>
      </c>
    </row>
    <row r="41" spans="1:11">
      <c r="A41" s="1" t="s">
        <v>87</v>
      </c>
      <c r="B41" s="2" t="s">
        <v>88</v>
      </c>
      <c r="C41" s="30" t="s">
        <v>190</v>
      </c>
      <c r="D41" s="1" t="s">
        <v>5</v>
      </c>
      <c r="E41" s="3">
        <v>8701120</v>
      </c>
      <c r="F41" s="3">
        <v>5343463</v>
      </c>
      <c r="G41" s="4">
        <v>61.4</v>
      </c>
      <c r="H41" s="3">
        <v>5179980</v>
      </c>
      <c r="I41" s="4">
        <v>59.5</v>
      </c>
      <c r="J41" s="3">
        <v>163483</v>
      </c>
      <c r="K41" s="4">
        <v>3.1</v>
      </c>
    </row>
    <row r="42" spans="1:11">
      <c r="A42" s="1" t="s">
        <v>121</v>
      </c>
      <c r="B42" s="2" t="s">
        <v>122</v>
      </c>
      <c r="C42" s="30" t="s">
        <v>190</v>
      </c>
      <c r="D42" s="1" t="s">
        <v>5</v>
      </c>
      <c r="E42" s="3">
        <v>2574502</v>
      </c>
      <c r="F42" s="3">
        <v>1614300</v>
      </c>
      <c r="G42" s="4">
        <v>62.7</v>
      </c>
      <c r="H42" s="3">
        <v>1531524</v>
      </c>
      <c r="I42" s="4">
        <v>59.5</v>
      </c>
      <c r="J42" s="3">
        <v>82776</v>
      </c>
      <c r="K42" s="4">
        <v>5.0999999999999996</v>
      </c>
    </row>
    <row r="43" spans="1:11">
      <c r="A43" s="1" t="s">
        <v>135</v>
      </c>
      <c r="B43" s="2" t="s">
        <v>136</v>
      </c>
      <c r="C43" s="30" t="s">
        <v>190</v>
      </c>
      <c r="D43" s="1" t="s">
        <v>5</v>
      </c>
      <c r="E43" s="3">
        <v>9388637</v>
      </c>
      <c r="F43" s="3">
        <v>5801227</v>
      </c>
      <c r="G43" s="4">
        <v>61.8</v>
      </c>
      <c r="H43" s="3">
        <v>5581057</v>
      </c>
      <c r="I43" s="4">
        <v>59.4</v>
      </c>
      <c r="J43" s="3">
        <v>220170</v>
      </c>
      <c r="K43" s="4">
        <v>3.8</v>
      </c>
    </row>
    <row r="44" spans="1:11">
      <c r="A44" s="1" t="s">
        <v>8</v>
      </c>
      <c r="B44" s="2" t="s">
        <v>81</v>
      </c>
      <c r="C44" s="30" t="s">
        <v>190</v>
      </c>
      <c r="D44" s="1" t="s">
        <v>5</v>
      </c>
      <c r="E44" s="3">
        <v>31182433</v>
      </c>
      <c r="F44" s="3">
        <v>19345876</v>
      </c>
      <c r="G44" s="4">
        <v>62</v>
      </c>
      <c r="H44" s="3">
        <v>18313497</v>
      </c>
      <c r="I44" s="4">
        <v>58.7</v>
      </c>
      <c r="J44" s="3">
        <v>1032379</v>
      </c>
      <c r="K44" s="4">
        <v>5.3</v>
      </c>
    </row>
    <row r="45" spans="1:11">
      <c r="A45" s="1" t="s">
        <v>129</v>
      </c>
      <c r="B45" s="2" t="s">
        <v>130</v>
      </c>
      <c r="C45" s="30" t="s">
        <v>190</v>
      </c>
      <c r="D45" s="1" t="s">
        <v>5</v>
      </c>
      <c r="E45" s="3">
        <v>15869185</v>
      </c>
      <c r="F45" s="3">
        <v>9738941</v>
      </c>
      <c r="G45" s="4">
        <v>61.4</v>
      </c>
      <c r="H45" s="3">
        <v>9320744</v>
      </c>
      <c r="I45" s="4">
        <v>58.7</v>
      </c>
      <c r="J45" s="3">
        <v>418197</v>
      </c>
      <c r="K45" s="4">
        <v>4.3</v>
      </c>
    </row>
    <row r="46" spans="1:11">
      <c r="A46" s="1" t="s">
        <v>131</v>
      </c>
      <c r="B46" s="2" t="s">
        <v>132</v>
      </c>
      <c r="C46" s="30" t="s">
        <v>190</v>
      </c>
      <c r="D46" s="1" t="s">
        <v>5</v>
      </c>
      <c r="E46" s="3">
        <v>8676448</v>
      </c>
      <c r="F46" s="3">
        <v>5260184</v>
      </c>
      <c r="G46" s="4">
        <v>60.6</v>
      </c>
      <c r="H46" s="3">
        <v>5074635</v>
      </c>
      <c r="I46" s="4">
        <v>58.5</v>
      </c>
      <c r="J46" s="3">
        <v>185549</v>
      </c>
      <c r="K46" s="4">
        <v>3.5</v>
      </c>
    </row>
    <row r="47" spans="1:11">
      <c r="A47" s="1" t="s">
        <v>89</v>
      </c>
      <c r="B47" s="2" t="s">
        <v>90</v>
      </c>
      <c r="C47" s="30" t="s">
        <v>190</v>
      </c>
      <c r="D47" s="1" t="s">
        <v>5</v>
      </c>
      <c r="E47" s="3">
        <v>1123817</v>
      </c>
      <c r="F47" s="3">
        <v>673150</v>
      </c>
      <c r="G47" s="4">
        <v>59.9</v>
      </c>
      <c r="H47" s="3">
        <v>652141</v>
      </c>
      <c r="I47" s="4">
        <v>58</v>
      </c>
      <c r="J47" s="3">
        <v>21009</v>
      </c>
      <c r="K47" s="4">
        <v>3.1</v>
      </c>
    </row>
    <row r="48" spans="1:11">
      <c r="A48" s="1" t="s">
        <v>12</v>
      </c>
      <c r="B48" s="2" t="s">
        <v>84</v>
      </c>
      <c r="C48" s="30" t="s">
        <v>190</v>
      </c>
      <c r="D48" s="1" t="s">
        <v>5</v>
      </c>
      <c r="E48" s="3">
        <v>841390</v>
      </c>
      <c r="F48" s="3">
        <v>507017</v>
      </c>
      <c r="G48" s="4">
        <v>60.3</v>
      </c>
      <c r="H48" s="3">
        <v>487050</v>
      </c>
      <c r="I48" s="4">
        <v>57.9</v>
      </c>
      <c r="J48" s="3">
        <v>19967</v>
      </c>
      <c r="K48" s="4">
        <v>3.9</v>
      </c>
    </row>
    <row r="49" spans="1:11">
      <c r="A49" s="1" t="s">
        <v>149</v>
      </c>
      <c r="B49" s="2" t="s">
        <v>150</v>
      </c>
      <c r="C49" s="30" t="s">
        <v>190</v>
      </c>
      <c r="D49" s="1" t="s">
        <v>5</v>
      </c>
      <c r="E49" s="3">
        <v>5704775</v>
      </c>
      <c r="F49" s="3">
        <v>3398405</v>
      </c>
      <c r="G49" s="4">
        <v>59.6</v>
      </c>
      <c r="H49" s="3">
        <v>3289140</v>
      </c>
      <c r="I49" s="4">
        <v>57.7</v>
      </c>
      <c r="J49" s="3">
        <v>109265</v>
      </c>
      <c r="K49" s="4">
        <v>3.2</v>
      </c>
    </row>
    <row r="50" spans="1:11">
      <c r="A50" s="1" t="s">
        <v>14</v>
      </c>
      <c r="B50" s="2" t="s">
        <v>86</v>
      </c>
      <c r="C50" s="30" t="s">
        <v>190</v>
      </c>
      <c r="D50" s="1" t="s">
        <v>5</v>
      </c>
      <c r="E50" s="3">
        <v>18690234</v>
      </c>
      <c r="F50" s="3">
        <v>11097326</v>
      </c>
      <c r="G50" s="4">
        <v>59.4</v>
      </c>
      <c r="H50" s="3">
        <v>10744117</v>
      </c>
      <c r="I50" s="4">
        <v>57.5</v>
      </c>
      <c r="J50" s="3">
        <v>353209</v>
      </c>
      <c r="K50" s="4">
        <v>3.2</v>
      </c>
    </row>
    <row r="51" spans="1:11">
      <c r="A51" s="1" t="s">
        <v>103</v>
      </c>
      <c r="B51" s="2" t="s">
        <v>104</v>
      </c>
      <c r="C51" s="30" t="s">
        <v>190</v>
      </c>
      <c r="D51" s="1" t="s">
        <v>5</v>
      </c>
      <c r="E51" s="3">
        <v>1168119</v>
      </c>
      <c r="F51" s="3">
        <v>693170</v>
      </c>
      <c r="G51" s="4">
        <v>59.3</v>
      </c>
      <c r="H51" s="3">
        <v>670492</v>
      </c>
      <c r="I51" s="4">
        <v>57.4</v>
      </c>
      <c r="J51" s="3">
        <v>22678</v>
      </c>
      <c r="K51" s="4">
        <v>3.3</v>
      </c>
    </row>
    <row r="52" spans="1:11">
      <c r="A52" s="1" t="s">
        <v>101</v>
      </c>
      <c r="B52" s="2" t="s">
        <v>102</v>
      </c>
      <c r="C52" s="30" t="s">
        <v>190</v>
      </c>
      <c r="D52" s="1" t="s">
        <v>5</v>
      </c>
      <c r="E52" s="3">
        <v>3542208</v>
      </c>
      <c r="F52" s="3">
        <v>2080469</v>
      </c>
      <c r="G52" s="4">
        <v>58.7</v>
      </c>
      <c r="H52" s="3">
        <v>1989631</v>
      </c>
      <c r="I52" s="4">
        <v>56.2</v>
      </c>
      <c r="J52" s="3">
        <v>90838</v>
      </c>
      <c r="K52" s="4">
        <v>4.4000000000000004</v>
      </c>
    </row>
    <row r="53" spans="1:11">
      <c r="A53" s="1" t="s">
        <v>3</v>
      </c>
      <c r="B53" s="2" t="s">
        <v>77</v>
      </c>
      <c r="C53" s="30" t="s">
        <v>190</v>
      </c>
      <c r="D53" s="1" t="s">
        <v>5</v>
      </c>
      <c r="E53" s="3">
        <v>4058899</v>
      </c>
      <c r="F53" s="3">
        <v>2331680</v>
      </c>
      <c r="G53" s="4">
        <v>57.4</v>
      </c>
      <c r="H53" s="3">
        <v>2260786</v>
      </c>
      <c r="I53" s="4">
        <v>55.7</v>
      </c>
      <c r="J53" s="3">
        <v>70894</v>
      </c>
      <c r="K53" s="4">
        <v>3</v>
      </c>
    </row>
    <row r="54" spans="1:11">
      <c r="A54" s="1" t="s">
        <v>7</v>
      </c>
      <c r="B54" s="2" t="s">
        <v>80</v>
      </c>
      <c r="C54" s="30" t="s">
        <v>190</v>
      </c>
      <c r="D54" s="1" t="s">
        <v>5</v>
      </c>
      <c r="E54" s="3">
        <v>2413214</v>
      </c>
      <c r="F54" s="3">
        <v>1385598</v>
      </c>
      <c r="G54" s="4">
        <v>57.4</v>
      </c>
      <c r="H54" s="3">
        <v>1337337</v>
      </c>
      <c r="I54" s="4">
        <v>55.4</v>
      </c>
      <c r="J54" s="3">
        <v>48261</v>
      </c>
      <c r="K54" s="4">
        <v>3.5</v>
      </c>
    </row>
    <row r="55" spans="1:11">
      <c r="A55" s="1" t="s">
        <v>145</v>
      </c>
      <c r="B55" s="2" t="s">
        <v>146</v>
      </c>
      <c r="C55" s="30" t="s">
        <v>190</v>
      </c>
      <c r="D55" s="1" t="s">
        <v>5</v>
      </c>
      <c r="E55" s="3">
        <v>4339390</v>
      </c>
      <c r="F55" s="3">
        <v>2477584</v>
      </c>
      <c r="G55" s="4">
        <v>57.1</v>
      </c>
      <c r="H55" s="3">
        <v>2399623</v>
      </c>
      <c r="I55" s="4">
        <v>55.3</v>
      </c>
      <c r="J55" s="3">
        <v>77961</v>
      </c>
      <c r="K55" s="4">
        <v>3.1</v>
      </c>
    </row>
    <row r="56" spans="1:11">
      <c r="A56" s="1" t="s">
        <v>127</v>
      </c>
      <c r="B56" s="2" t="s">
        <v>128</v>
      </c>
      <c r="C56" s="30" t="s">
        <v>190</v>
      </c>
      <c r="D56" s="1" t="s">
        <v>5</v>
      </c>
      <c r="E56" s="3">
        <v>1693798</v>
      </c>
      <c r="F56" s="3">
        <v>968625</v>
      </c>
      <c r="G56" s="4">
        <v>57.2</v>
      </c>
      <c r="H56" s="3">
        <v>931480</v>
      </c>
      <c r="I56" s="4">
        <v>55</v>
      </c>
      <c r="J56" s="3">
        <v>37145</v>
      </c>
      <c r="K56" s="4">
        <v>3.8</v>
      </c>
    </row>
    <row r="57" spans="1:11">
      <c r="A57" s="1" t="s">
        <v>99</v>
      </c>
      <c r="B57" s="2" t="s">
        <v>100</v>
      </c>
      <c r="C57" s="30" t="s">
        <v>190</v>
      </c>
      <c r="D57" s="1" t="s">
        <v>5</v>
      </c>
      <c r="E57" s="3">
        <v>3561060</v>
      </c>
      <c r="F57" s="3">
        <v>2027717</v>
      </c>
      <c r="G57" s="4">
        <v>56.9</v>
      </c>
      <c r="H57" s="3">
        <v>1937129</v>
      </c>
      <c r="I57" s="4">
        <v>54.4</v>
      </c>
      <c r="J57" s="3">
        <v>90588</v>
      </c>
      <c r="K57" s="4">
        <v>4.5</v>
      </c>
    </row>
    <row r="58" spans="1:11">
      <c r="A58" s="1" t="s">
        <v>161</v>
      </c>
      <c r="B58" s="2" t="s">
        <v>162</v>
      </c>
      <c r="C58" s="30" t="s">
        <v>190</v>
      </c>
      <c r="D58" s="1" t="s">
        <v>5</v>
      </c>
      <c r="E58" s="3">
        <v>1431171</v>
      </c>
      <c r="F58" s="3">
        <v>790478</v>
      </c>
      <c r="G58" s="4">
        <v>55.2</v>
      </c>
      <c r="H58" s="3">
        <v>756190</v>
      </c>
      <c r="I58" s="4">
        <v>52.8</v>
      </c>
      <c r="J58" s="3">
        <v>34288</v>
      </c>
      <c r="K58" s="4">
        <v>4.3</v>
      </c>
    </row>
    <row r="59" spans="1:11">
      <c r="A59" s="1" t="s">
        <v>113</v>
      </c>
      <c r="B59" s="2" t="s">
        <v>114</v>
      </c>
      <c r="C59" s="30" t="s">
        <v>190</v>
      </c>
      <c r="D59" s="1" t="s">
        <v>5</v>
      </c>
      <c r="E59" s="3">
        <v>2288501</v>
      </c>
      <c r="F59" s="3">
        <v>1229482</v>
      </c>
      <c r="G59" s="4">
        <v>53.7</v>
      </c>
      <c r="H59" s="3">
        <v>1192465</v>
      </c>
      <c r="I59" s="4">
        <v>52.1</v>
      </c>
      <c r="J59" s="3">
        <v>37017</v>
      </c>
      <c r="K59" s="4">
        <v>3</v>
      </c>
    </row>
    <row r="61" spans="1:11">
      <c r="A61" s="9" t="s">
        <v>184</v>
      </c>
      <c r="E61" s="36">
        <f>SUM(E9:E59)</f>
        <v>267884190</v>
      </c>
      <c r="H61" s="36">
        <f>SUM(H9:H59)</f>
        <v>161059247</v>
      </c>
      <c r="I61" s="9">
        <f>100*H61/E61</f>
        <v>60.122714595437678</v>
      </c>
    </row>
    <row r="63" spans="1:11">
      <c r="H63" s="9" t="s">
        <v>185</v>
      </c>
      <c r="I63" s="34">
        <f>VLOOKUP("Iowa",B9:K59,8,FALSE)-I61</f>
        <v>4.9772854045623163</v>
      </c>
      <c r="J63" s="35"/>
    </row>
    <row r="65" spans="9:9">
      <c r="I65" s="35"/>
    </row>
  </sheetData>
  <autoFilter ref="A8:M8" xr:uid="{71928574-AC1B-40B4-8FF4-DAB0BE91033D}">
    <sortState ref="A9:M59">
      <sortCondition descending="1" ref="I8"/>
    </sortState>
  </autoFilter>
  <sortState ref="A9:M59">
    <sortCondition descending="1" ref="I9:I59"/>
  </sortState>
  <mergeCells count="12">
    <mergeCell ref="G5:G7"/>
    <mergeCell ref="H6:H7"/>
    <mergeCell ref="I6:I7"/>
    <mergeCell ref="J6:J7"/>
    <mergeCell ref="A4:A7"/>
    <mergeCell ref="B4:B7"/>
    <mergeCell ref="C4:D5"/>
    <mergeCell ref="E4:E7"/>
    <mergeCell ref="F5:F7"/>
    <mergeCell ref="F4:G4"/>
    <mergeCell ref="H5:I5"/>
    <mergeCell ref="J5:K5"/>
  </mergeCells>
  <printOptions horizontalCentered="1"/>
  <pageMargins left="0.5" right="0.5" top="0.5" bottom="0.7" header="0.5" footer="0.35"/>
  <pageSetup scale="93" fitToHeight="402" orientation="portrait" r:id="rId1"/>
  <headerFooter alignWithMargins="0">
    <oddFooter>&amp;C&amp;8Page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9"/>
  <sheetViews>
    <sheetView workbookViewId="0">
      <selection activeCell="A5" sqref="A5"/>
    </sheetView>
  </sheetViews>
  <sheetFormatPr defaultRowHeight="15"/>
  <cols>
    <col min="1" max="1" width="35.85546875" bestFit="1" customWidth="1"/>
    <col min="15" max="15" width="27.5703125" bestFit="1" customWidth="1"/>
    <col min="16" max="16" width="3" customWidth="1"/>
    <col min="17" max="17" width="44.42578125" bestFit="1" customWidth="1"/>
  </cols>
  <sheetData>
    <row r="1" spans="1:18">
      <c r="O1" t="s">
        <v>177</v>
      </c>
      <c r="Q1" s="24" t="s">
        <v>189</v>
      </c>
      <c r="R1" t="s">
        <v>178</v>
      </c>
    </row>
    <row r="2" spans="1:18">
      <c r="Q2" s="24"/>
    </row>
    <row r="4" spans="1:18">
      <c r="A4" t="s">
        <v>167</v>
      </c>
    </row>
    <row r="5" spans="1:18">
      <c r="A5" s="24" t="s">
        <v>168</v>
      </c>
    </row>
    <row r="28" spans="2:2">
      <c r="B28" t="s">
        <v>188</v>
      </c>
    </row>
    <row r="68" spans="2:2">
      <c r="B68" t="s">
        <v>176</v>
      </c>
    </row>
    <row r="69" spans="2:2">
      <c r="B69" t="s">
        <v>180</v>
      </c>
    </row>
  </sheetData>
  <hyperlinks>
    <hyperlink ref="A5" r:id="rId1" xr:uid="{00000000-0004-0000-0300-000000000000}"/>
    <hyperlink ref="Q1" r:id="rId2" xr:uid="{959D8D79-65AF-4E8E-9218-ED49072C83F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IA Emp-Pop Ratio</vt:lpstr>
      <vt:lpstr>Current states</vt:lpstr>
      <vt:lpstr>Dir</vt:lpstr>
      <vt:lpstr>'Current states'!Print_Titles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Jeff [LEGIS]</dc:creator>
  <cp:lastModifiedBy>Johnson, Evan [LEGIS]</cp:lastModifiedBy>
  <dcterms:created xsi:type="dcterms:W3CDTF">2014-10-09T20:55:34Z</dcterms:created>
  <dcterms:modified xsi:type="dcterms:W3CDTF">2024-04-23T20:54:50Z</dcterms:modified>
</cp:coreProperties>
</file>