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DNR" r:id="rId3" sheetId="1"/>
    <sheet name="DALS" r:id="rId4" sheetId="2"/>
  </sheets>
</workbook>
</file>

<file path=xl/sharedStrings.xml><?xml version="1.0" encoding="utf-8"?>
<sst xmlns="http://schemas.openxmlformats.org/spreadsheetml/2006/main" count="2837" uniqueCount="829">
  <si>
    <t>Department</t>
  </si>
  <si>
    <t>Budget Unit or Fund Name and Number</t>
  </si>
  <si>
    <t>Fee Description</t>
  </si>
  <si>
    <t>Payor of Fee</t>
  </si>
  <si>
    <t>Fee Amount</t>
  </si>
  <si>
    <t>Frequency</t>
  </si>
  <si>
    <t>Revenue Deposit Location (Fund)</t>
  </si>
  <si>
    <t>Year Last Revised</t>
  </si>
  <si>
    <t>Code/Admin Rule</t>
  </si>
  <si>
    <t>Number of FY 2021 Payors</t>
  </si>
  <si>
    <t>FY 2021 Total Revenue</t>
  </si>
  <si>
    <t>Number of FY 2022 Payors</t>
  </si>
  <si>
    <t>FY 2022 Total Revenue</t>
  </si>
  <si>
    <t>Where is the fee amount listed? C=Code; R=Rule; N=neither</t>
  </si>
  <si>
    <t>Natural Resources</t>
  </si>
  <si>
    <t>Land Quality Bureau</t>
  </si>
  <si>
    <t xml:space="preserve">Landfill and Incinerator Operator Certification </t>
  </si>
  <si>
    <t>Requestor</t>
  </si>
  <si>
    <t xml:space="preserve">Exam fee </t>
  </si>
  <si>
    <t>0884</t>
  </si>
  <si>
    <t>IAC 567 Chapter 112.29 (455B)</t>
  </si>
  <si>
    <t>R</t>
  </si>
  <si>
    <t>At initial certification</t>
  </si>
  <si>
    <t>Landfill and Incinerator Operator Certification</t>
  </si>
  <si>
    <t>2 years</t>
  </si>
  <si>
    <t>Household Hazardous Waste Retailer Permit</t>
  </si>
  <si>
    <t> $25 HHM.</t>
  </si>
  <si>
    <t>Annually</t>
  </si>
  <si>
    <t>0098</t>
  </si>
  <si>
    <t>Iowa Code Section 455F.7</t>
  </si>
  <si>
    <t>C</t>
  </si>
  <si>
    <t>Land Recycling Program</t>
  </si>
  <si>
    <t>Application fee</t>
  </si>
  <si>
    <t>0221</t>
  </si>
  <si>
    <t>IAC 567 Chapter 137 (455H)</t>
  </si>
  <si>
    <t xml:space="preserve">Waste Tire Hauler Registration </t>
  </si>
  <si>
    <t>IAC 567 Chapter 116.5 (455B/455D)</t>
  </si>
  <si>
    <t>Waste Tire Processor Permit</t>
  </si>
  <si>
    <t>IAC 567 Chapter 117.6 (455B/455D)</t>
  </si>
  <si>
    <t>Hazardous Waste Transporters &amp; Treatment, Storage and Disposal Facilities</t>
  </si>
  <si>
    <t>Iowa Code Section 455B.424; IAC 567-149</t>
  </si>
  <si>
    <t>Solid Wate Tonnage Fees</t>
  </si>
  <si>
    <t>operator</t>
  </si>
  <si>
    <t>$4.25/ton of solid waste</t>
  </si>
  <si>
    <t>Quarterly</t>
  </si>
  <si>
    <t>0050 (Groundwater Protection fund)</t>
  </si>
  <si>
    <t>567-101 and 455E.11, 455B.310, 455D.3</t>
  </si>
  <si>
    <t>UST Registration Fee</t>
  </si>
  <si>
    <t>Underground storage tank owners</t>
  </si>
  <si>
    <t>Once at initial registration</t>
  </si>
  <si>
    <t>Chapter 135</t>
  </si>
  <si>
    <t>Combined with row 12</t>
  </si>
  <si>
    <t>UST Management Fee</t>
  </si>
  <si>
    <t>Licensing UST Professionals</t>
  </si>
  <si>
    <t xml:space="preserve">Company and  individual </t>
  </si>
  <si>
    <t>Chapter 134</t>
  </si>
  <si>
    <t>Groundwater Professional Certification</t>
  </si>
  <si>
    <t>Groundwater professional</t>
  </si>
  <si>
    <t>Air Quality Bureau</t>
  </si>
  <si>
    <t>Air Title V Fee</t>
  </si>
  <si>
    <t>Title V Facilities</t>
  </si>
  <si>
    <t>$70/ton of a subset of air pollutants emitted</t>
  </si>
  <si>
    <t>Annual</t>
  </si>
  <si>
    <t>Air Contaminant Source Fund</t>
  </si>
  <si>
    <t>455B.133B, 455B.133(8), 567 IAC 22.106</t>
  </si>
  <si>
    <t>C,R</t>
  </si>
  <si>
    <t>Title V Operator Permit Fee</t>
  </si>
  <si>
    <t>$100/hour</t>
  </si>
  <si>
    <t>5 Years</t>
  </si>
  <si>
    <t xml:space="preserve"> Operating Permit Fee Account</t>
  </si>
  <si>
    <t>455B.133B, 455B.133(8), 567 IAC 30.4</t>
  </si>
  <si>
    <t>New Major Source Construction Permit</t>
  </si>
  <si>
    <t>Owner or Operator</t>
  </si>
  <si>
    <t>$90-$115 per hour</t>
  </si>
  <si>
    <t>As requested</t>
  </si>
  <si>
    <t>008G/08GA Air Quality Fund</t>
  </si>
  <si>
    <t>455B.133C(3) - Admin Rule 567 IAC 30.2</t>
  </si>
  <si>
    <t>New Minor Source Construction Permit</t>
  </si>
  <si>
    <t>$100/$385 per submittal</t>
  </si>
  <si>
    <t>455bB.133C93) - Admin Rule 567 IAC 30.2</t>
  </si>
  <si>
    <t>Asbestos NESHAP</t>
  </si>
  <si>
    <t>Contractors or organizations subject to notification requirements.</t>
  </si>
  <si>
    <t>$100 per notification</t>
  </si>
  <si>
    <t>455B.133C(3). Admin Rule: 567 IAC 30.3</t>
  </si>
  <si>
    <t>Water Quality Bureau</t>
  </si>
  <si>
    <t xml:space="preserve">Water Supply Annual Operation Fee </t>
  </si>
  <si>
    <t>Public Water Supply</t>
  </si>
  <si>
    <t>$25 minimum;  $0.12(+/- 0.02) x population not to exceed $350,000</t>
  </si>
  <si>
    <t xml:space="preserve">Water Quality Protection Fund </t>
  </si>
  <si>
    <t>Iowa Code 455B. 183A and IAC 567-43.2(1)</t>
  </si>
  <si>
    <t>C, R</t>
  </si>
  <si>
    <t>Environmental Laboratory Certification fees</t>
  </si>
  <si>
    <t>In-state laboratories  and labs through out the U.S.</t>
  </si>
  <si>
    <t>$400 to $12,900, dependent on analyses requested</t>
  </si>
  <si>
    <t>Dedicated fund for Environmental Laboratory Certification</t>
  </si>
  <si>
    <t>approx. 2003</t>
  </si>
  <si>
    <t>Iowa Code 455B.113 and IAC 567-83.3(2)</t>
  </si>
  <si>
    <t>Water Treatment, Distribution, Wastewater and Lagoon Operator Certification (7153)</t>
  </si>
  <si>
    <t>Exam Fee</t>
  </si>
  <si>
    <t>Operator/Examinee</t>
  </si>
  <si>
    <t>Per Exam</t>
  </si>
  <si>
    <t>Dedicated fund for Operator Certification</t>
  </si>
  <si>
    <t xml:space="preserve">Iowa Code 455B.221 and IAC 567-81.8(1) </t>
  </si>
  <si>
    <t>Initial Certification Fee</t>
  </si>
  <si>
    <t xml:space="preserve">Operator </t>
  </si>
  <si>
    <t>$20 to $60</t>
  </si>
  <si>
    <t>One time</t>
  </si>
  <si>
    <t xml:space="preserve">Iowa Code 455B.221 and IAC 567-81.8(4)) </t>
  </si>
  <si>
    <t>Certificate Renewal Fee</t>
  </si>
  <si>
    <t>Operator</t>
  </si>
  <si>
    <t xml:space="preserve">Iowa Code 455B.221 and IAC 567-81.8(5) </t>
  </si>
  <si>
    <t>Examinee</t>
  </si>
  <si>
    <t>Iowa Code 455B.183A &amp; 455B.187 and IAC 567-82.7</t>
  </si>
  <si>
    <t>Contractor</t>
  </si>
  <si>
    <t>$75 to $250</t>
  </si>
  <si>
    <t>Iowa Code 455B.173, 455B.183A, &amp; 455B.187 and IAC 567-82.7(455B)</t>
  </si>
  <si>
    <t>Well Contractor Certification</t>
  </si>
  <si>
    <t>Iowa Code 455B.173, 455B.183A, &amp; 455B.187 and IAC 567-82.7</t>
  </si>
  <si>
    <t>Stormwater General Permit #1, #2, and #3 Fees</t>
  </si>
  <si>
    <t>Owner of project/facility</t>
  </si>
  <si>
    <t>(one year = $175) (three years = $350) (four years = $525) (five years =$700)</t>
  </si>
  <si>
    <t>As needed</t>
  </si>
  <si>
    <t>NDPES</t>
  </si>
  <si>
    <t>Code of Iowa 455B.103   IAC 567-64.16(3)a.(1)</t>
  </si>
  <si>
    <t>Individual Storm Water Permit Fees</t>
  </si>
  <si>
    <t>five years = $1250, $250/year for construction permits</t>
  </si>
  <si>
    <t>Code of Iowa 455B.103   IAC 567-64.16(3)b.(1) and 567-64.16(3)b.(2)</t>
  </si>
  <si>
    <t>Time of Transfer: Inspector Exam Fee</t>
  </si>
  <si>
    <t>Potential Inspector</t>
  </si>
  <si>
    <t xml:space="preserve">567-69.1(455B) </t>
  </si>
  <si>
    <t xml:space="preserve">Time of Transfer: Inspector Initial Certification Fee </t>
  </si>
  <si>
    <t>Certified Inspector</t>
  </si>
  <si>
    <t>$75 to $300:</t>
  </si>
  <si>
    <t xml:space="preserve">One Time </t>
  </si>
  <si>
    <t>NPDES</t>
  </si>
  <si>
    <t xml:space="preserve">Time of Transfer Fee: Certification Renewal </t>
  </si>
  <si>
    <t>455B.172 IAC567-69</t>
  </si>
  <si>
    <t>Septic Pumper Fees</t>
  </si>
  <si>
    <t>Commercial Septic Tank Cleaners</t>
  </si>
  <si>
    <t>Minimum $150 ($150 for 1st truck, $50 for each additional vehicle, then $7/per 1,000 gallons land applied)</t>
  </si>
  <si>
    <t>455B.172 IAC567-68</t>
  </si>
  <si>
    <t>Individual Permit Application/Amendment Fees</t>
  </si>
  <si>
    <t>Owner of facility</t>
  </si>
  <si>
    <t>5 years</t>
  </si>
  <si>
    <t>567-64.16(455B) Fees</t>
  </si>
  <si>
    <t xml:space="preserve">Annual fee  </t>
  </si>
  <si>
    <t>(Major municipals = $1275/yr) (Minor municipals = $210) (Semi-Publics and Open Feedlots = $340) (Major Industrial = $3,400) (Minor Industrial = $300)</t>
  </si>
  <si>
    <t xml:space="preserve">Annual </t>
  </si>
  <si>
    <t>General Permit #5 fees</t>
  </si>
  <si>
    <t>Owner of Quarry</t>
  </si>
  <si>
    <t>567 IAC 64.16(3)(a)(5)</t>
  </si>
  <si>
    <t>Private well construction permit fees</t>
  </si>
  <si>
    <t>Property owner or the property owner's agent</t>
  </si>
  <si>
    <t xml:space="preserve">One time </t>
  </si>
  <si>
    <t>Water Quality Protection Fund - Private Wells</t>
  </si>
  <si>
    <t xml:space="preserve">Iowa Code 455B.183A &amp; 455B.187 and IAC 567-Chapter 38 </t>
  </si>
  <si>
    <t>Water Use Annual fee</t>
  </si>
  <si>
    <t>Water Use Permittee</t>
  </si>
  <si>
    <t>$66.00 - $135.00</t>
  </si>
  <si>
    <t>Water Use Permit Fund (0975)</t>
  </si>
  <si>
    <t xml:space="preserve">Iowa Code 455B.265 and IAC 567-50.4(2)b </t>
  </si>
  <si>
    <t>Water Use application fees</t>
  </si>
  <si>
    <t>Water Use Permit Applicant</t>
  </si>
  <si>
    <t>Initial Application</t>
  </si>
  <si>
    <t xml:space="preserve">Iowa Code 455B.265 and IAC 567-50.4(2)a(1) </t>
  </si>
  <si>
    <t>Water Use registration and storage application fees</t>
  </si>
  <si>
    <t>Water Use Registration Applicant</t>
  </si>
  <si>
    <t xml:space="preserve">Iowa Code 455B.265 and IAC 567-50.4(2)a(7) and a(6) </t>
  </si>
  <si>
    <t xml:space="preserve">Water Use aquifer storage and recover permit applications </t>
  </si>
  <si>
    <t xml:space="preserve">Iowa Code 455B.265 and IAC 567-50.4(2)b(1) </t>
  </si>
  <si>
    <t>Fee for processing Water Supply construction permit applications began November 2006</t>
  </si>
  <si>
    <t>All water supply construction permit applicants</t>
  </si>
  <si>
    <t xml:space="preserve">sliding scale </t>
  </si>
  <si>
    <t xml:space="preserve">One-time </t>
  </si>
  <si>
    <t>Water Quality Protection Fund - Public Water Supply</t>
  </si>
  <si>
    <t>Iowa Code 455B.183A, and IAC 563-43.3(3)c(1-3)</t>
  </si>
  <si>
    <t xml:space="preserve"> R</t>
  </si>
  <si>
    <t>Wastewatwater Construction Permit Fees to be submitted at the time of construction permit application submission</t>
  </si>
  <si>
    <t>Applicants requesting a construction permit</t>
  </si>
  <si>
    <t>Iowa Code 455B.197 and IAC 567 64.16(3)"c"</t>
  </si>
  <si>
    <t>Field Services Bureau</t>
  </si>
  <si>
    <t xml:space="preserve">Compliance Fee
</t>
  </si>
  <si>
    <t>Annual MMP fees, owner of Animals</t>
  </si>
  <si>
    <t>$0.15 per Animal Unit</t>
  </si>
  <si>
    <t>Animal Agriculture Compliance Fund</t>
  </si>
  <si>
    <t>Iowa Code 459.400 and IAC 567 65.16(3)"c"</t>
  </si>
  <si>
    <t xml:space="preserve">Indemnity Fee Construction Permits and Indemnity Fee Manure Management Plans
</t>
  </si>
  <si>
    <t>Applicants requesting new, expansion of animal units or new owner</t>
  </si>
  <si>
    <t>Varies, either $0.10 or $0.15 per Animal Unit</t>
  </si>
  <si>
    <t>Manure Storage Indemnity Fund</t>
  </si>
  <si>
    <t>Iowa Code 459.502 and IAC 567 65.9(1)"h";  Iowa Code 459.503 and IAC 567 65.16(6)</t>
  </si>
  <si>
    <t>MMP Filing/Construction Permit Fees</t>
  </si>
  <si>
    <t>MMP Filing, $250.00 Per Facility/Construction Permit, $250.00 Per Application</t>
  </si>
  <si>
    <t>Iowa Code 459.400(1)a and IAC 567 65.9(1)"m"; and Iowa Code 459.400(1)b and IAC 567 65.16(7)</t>
  </si>
  <si>
    <t xml:space="preserve">MAC Fees
</t>
  </si>
  <si>
    <t>Applicant or Business</t>
  </si>
  <si>
    <t xml:space="preserve">$25.00 Education Fee, $75.00 CMS Representative Fee, $200.00 CMS Fee, $100.00 Confinement Site Fee </t>
  </si>
  <si>
    <t>Annually Education Fee &amp; Commercial Fee Confinement Fee 3 years</t>
  </si>
  <si>
    <t>Iowa Code 459.315, 459.400 and IAC 567 65.19(2)"a"-"f"</t>
  </si>
  <si>
    <t xml:space="preserve">*C,R
</t>
  </si>
  <si>
    <t>Parks Bureau</t>
  </si>
  <si>
    <t>Camping Fees</t>
  </si>
  <si>
    <t>Park user</t>
  </si>
  <si>
    <t>Min/Max:  $6 to $22</t>
  </si>
  <si>
    <t>per night</t>
  </si>
  <si>
    <t>Conservation Fund</t>
  </si>
  <si>
    <t xml:space="preserve">461A.47 </t>
  </si>
  <si>
    <t>NA</t>
  </si>
  <si>
    <t>Cabin Rental Fees</t>
  </si>
  <si>
    <t xml:space="preserve">Min/Max $25-$200 </t>
  </si>
  <si>
    <t>Day-use Lodge Rental Fees</t>
  </si>
  <si>
    <t>Min/Max: $20 - $100</t>
  </si>
  <si>
    <t>per day</t>
  </si>
  <si>
    <t>461A.47</t>
  </si>
  <si>
    <t>Picnic Shelter Rental Fees</t>
  </si>
  <si>
    <t>Min/Max:  $25-$75</t>
  </si>
  <si>
    <t>Dock Management Area Fees</t>
  </si>
  <si>
    <t xml:space="preserve">Individuals </t>
  </si>
  <si>
    <t xml:space="preserve">Min/Max:   $100-$600/dock   $25-$100/hoist </t>
  </si>
  <si>
    <t>annually</t>
  </si>
  <si>
    <t>Wet Storage Fees (Dock slip rental)</t>
  </si>
  <si>
    <t>Min/Max:  $125-$200</t>
  </si>
  <si>
    <t>Combine with row 54</t>
  </si>
  <si>
    <t>Hunting/Fishing License</t>
  </si>
  <si>
    <t>Game Bird Hunting Preserve Permits</t>
  </si>
  <si>
    <t>License Buyer</t>
  </si>
  <si>
    <t>Fish &amp; Wildlife Trust Fund</t>
  </si>
  <si>
    <t>484B/571-112</t>
  </si>
  <si>
    <t>Deer Hunting Preserve Permits</t>
  </si>
  <si>
    <t>484C/571-115</t>
  </si>
  <si>
    <t>Nuisance Wildlife Control</t>
  </si>
  <si>
    <t>456A.24(8)/571-114</t>
  </si>
  <si>
    <t>Boat Registration</t>
  </si>
  <si>
    <t>Boat Titles</t>
  </si>
  <si>
    <t>462A.78</t>
  </si>
  <si>
    <t>Dealer Registration</t>
  </si>
  <si>
    <t>Every 3 years</t>
  </si>
  <si>
    <t>462A.36- 571-38.20</t>
  </si>
  <si>
    <t>$1.00 to $150.00</t>
  </si>
  <si>
    <t>462A.5</t>
  </si>
  <si>
    <t>Boater Education Course</t>
  </si>
  <si>
    <t>One Time</t>
  </si>
  <si>
    <t>462A.12</t>
  </si>
  <si>
    <t>All Terrian Vehicles</t>
  </si>
  <si>
    <t>ATV Education Course &amp; Education Certificate Fee</t>
  </si>
  <si>
    <t>$25 or $5</t>
  </si>
  <si>
    <t xml:space="preserve">Lifetime </t>
  </si>
  <si>
    <t>ATV Fund</t>
  </si>
  <si>
    <t>321I.26; 571 IAC 12.31</t>
  </si>
  <si>
    <t>C and R</t>
  </si>
  <si>
    <t>Snowmobiles</t>
  </si>
  <si>
    <t>Snowmobile Education Course &amp; Certificate Fee</t>
  </si>
  <si>
    <t>$10 or $5</t>
  </si>
  <si>
    <t>Lifetime</t>
  </si>
  <si>
    <t>Snowmobile Fund</t>
  </si>
  <si>
    <t>321G.24; 571 IAC 12.32</t>
  </si>
  <si>
    <t>321G, 321I</t>
  </si>
  <si>
    <t>ATV Registration</t>
  </si>
  <si>
    <t>$5.00 to $15.00</t>
  </si>
  <si>
    <t>Per Year</t>
  </si>
  <si>
    <t>Snowmobile Registration</t>
  </si>
  <si>
    <t>$5.00 to $25.00</t>
  </si>
  <si>
    <t xml:space="preserve">RESIDENT FISHING                        </t>
  </si>
  <si>
    <t>483A.1</t>
  </si>
  <si>
    <t>Angler's Special 3yr Fish</t>
  </si>
  <si>
    <t>3 year</t>
  </si>
  <si>
    <t>Bonus Line - 3rd Fishing Line</t>
  </si>
  <si>
    <t xml:space="preserve">LIFETIME FISHING                        </t>
  </si>
  <si>
    <t xml:space="preserve">RESIDENT 7-DAY FISHING                  </t>
  </si>
  <si>
    <t xml:space="preserve">NONRESIDENT 7-DAY FISHING               </t>
  </si>
  <si>
    <t xml:space="preserve">NONRESIDENT FISHING                     </t>
  </si>
  <si>
    <t xml:space="preserve">RESIDENT 1-DAY FISHING                  </t>
  </si>
  <si>
    <t xml:space="preserve">RESIDENT TROUT FISH FEE                 </t>
  </si>
  <si>
    <t>RESIDENT LIFETIME TROUT FEE</t>
  </si>
  <si>
    <t>Fish &amp; Game Trust Fund</t>
  </si>
  <si>
    <t xml:space="preserve">NONRESIDENT 3-DAY FISHING               </t>
  </si>
  <si>
    <t xml:space="preserve">NONRESIDENT 1-DAY FISHING               </t>
  </si>
  <si>
    <t xml:space="preserve">NONRESIDENT TROUT FISH FEE              </t>
  </si>
  <si>
    <t xml:space="preserve">RESIDENT AQUACULTURE UNIT               </t>
  </si>
  <si>
    <t>&lt;1995</t>
  </si>
  <si>
    <t xml:space="preserve">NR AQUACULTURE                          </t>
  </si>
  <si>
    <t xml:space="preserve">RES BOUNDARY WATER TROTLINE             </t>
  </si>
  <si>
    <t xml:space="preserve">NR BOUNDARY WATER TROTLINE              </t>
  </si>
  <si>
    <t xml:space="preserve">VET LIFE FISH                           </t>
  </si>
  <si>
    <t xml:space="preserve">VET LIFE HUNT &amp; FISH                    </t>
  </si>
  <si>
    <t xml:space="preserve">FREE ANNUAL FISH                        </t>
  </si>
  <si>
    <t xml:space="preserve">FREE ANNUAL HUNT &amp; FISH                 </t>
  </si>
  <si>
    <t xml:space="preserve">GROUP FISH                              </t>
  </si>
  <si>
    <t xml:space="preserve">DISABLED ANNUAL FISH                    </t>
  </si>
  <si>
    <t>Resident Retail Bait Dealer</t>
  </si>
  <si>
    <t>Resident Wholesale Bait Dealer</t>
  </si>
  <si>
    <t>Nonresident Retail Bait Dealer</t>
  </si>
  <si>
    <t>Nonresident Wholesale Bait Dealer</t>
  </si>
  <si>
    <t>Commercial Fisher, Resident</t>
  </si>
  <si>
    <t>Commercial Fisher, Nonresident</t>
  </si>
  <si>
    <t>Commercial Fish Helper, Resident</t>
  </si>
  <si>
    <t>Commercial Fish Helper, Nonresident</t>
  </si>
  <si>
    <t>Commercial Roe Buyer, Resident</t>
  </si>
  <si>
    <t>Commercial Roe Buyer, Nonresident</t>
  </si>
  <si>
    <t>Commercial Roe Harvester, Resident</t>
  </si>
  <si>
    <t>Commercial Roe Harvester, Nonresident</t>
  </si>
  <si>
    <t>Commercial Turtle Buyer, Resident</t>
  </si>
  <si>
    <t>Commercial Turtle Buyer, Nonresident</t>
  </si>
  <si>
    <t>Commercial Turtle Harvester, Resident</t>
  </si>
  <si>
    <t>Commercial Turtle Harvester, Nonresident</t>
  </si>
  <si>
    <t>Commercial Turtle Helper, Resident</t>
  </si>
  <si>
    <t>Commercial Turtle Helper, Nonresident</t>
  </si>
  <si>
    <t>SPECIAL PADDLEFISH</t>
  </si>
  <si>
    <t>Annuallly</t>
  </si>
  <si>
    <t>SPECIAL PADDLEFISH &lt;16</t>
  </si>
  <si>
    <t>NONRESIDENT SPECIAL PADDLEFISH</t>
  </si>
  <si>
    <t>Outdoor Combo Hunt/Fish/Hab</t>
  </si>
  <si>
    <t xml:space="preserve">RESIDENT HUNTING                        </t>
  </si>
  <si>
    <t>Resident Hunting/Habitat</t>
  </si>
  <si>
    <t xml:space="preserve">LIFETIME HUNTING                        </t>
  </si>
  <si>
    <t>RESIDENT APPRENTICE HUNT/HAB</t>
  </si>
  <si>
    <t>Twice ever</t>
  </si>
  <si>
    <t xml:space="preserve">NONRESIDENT HUNTING 18+                 </t>
  </si>
  <si>
    <t xml:space="preserve">RESIDENT HUNTING PRESERVE               </t>
  </si>
  <si>
    <t xml:space="preserve">NONRESIDENT HUNTING PRESERVE            </t>
  </si>
  <si>
    <t xml:space="preserve">RESIDENT FUR HARVEST 16+                </t>
  </si>
  <si>
    <t xml:space="preserve">RESIDENT FUR HARVEST &lt;16                </t>
  </si>
  <si>
    <t>RESIDENT FUR HARVESTER/HABITAT 16+</t>
  </si>
  <si>
    <t>LIFETIME FUR HARVESTER</t>
  </si>
  <si>
    <t>HUNTERS SPECIAL 3YR HNT/HAB</t>
  </si>
  <si>
    <t xml:space="preserve">NONRESIDENT FUR HARVEST                 </t>
  </si>
  <si>
    <t>NONRESIDENT FUR HARVESTER/HABITAT</t>
  </si>
  <si>
    <t xml:space="preserve">NONRESIDENT HUNTING &lt;18                 </t>
  </si>
  <si>
    <t>NR HUNTING/HABITAT 18+</t>
  </si>
  <si>
    <t>NR APPRENTICE HUNT/HAB</t>
  </si>
  <si>
    <t>NR 5-DAY HUNTING 18+</t>
  </si>
  <si>
    <t>NR 5-DAY HUNTING/HABITAT 18+</t>
  </si>
  <si>
    <t xml:space="preserve">NR HUNTING 18+ - ED EXEMPT              </t>
  </si>
  <si>
    <t xml:space="preserve">NR HUNTING &lt;18 - ED EXEMPT              </t>
  </si>
  <si>
    <t xml:space="preserve">NR HUNTING PRESERVE &lt;16 ED EXEMPT       </t>
  </si>
  <si>
    <t>NR DIS VET HUNTING/HABITAT</t>
  </si>
  <si>
    <t>NR HUNTING/HABITAT &lt;18</t>
  </si>
  <si>
    <t xml:space="preserve">RESIDENT MIGRATORY BIRD FEE             </t>
  </si>
  <si>
    <t xml:space="preserve">RESIDENT HABITAT FEE                    </t>
  </si>
  <si>
    <t xml:space="preserve">NONRESIDENT HABITAT FEE                 </t>
  </si>
  <si>
    <t xml:space="preserve">NONRESIDENT MIGRATORY BIRD FEE          </t>
  </si>
  <si>
    <t xml:space="preserve">DEER ANTRLS SENIOR CROSSBOW             </t>
  </si>
  <si>
    <t xml:space="preserve">DEER ANTRLS YOUTH                       </t>
  </si>
  <si>
    <t xml:space="preserve">DEER ANTRLS EARLY MUZ                   </t>
  </si>
  <si>
    <t xml:space="preserve">DEER ANTRLS DISABLED                    </t>
  </si>
  <si>
    <t xml:space="preserve">DEER NOVEMBER ANTRLS                    </t>
  </si>
  <si>
    <t xml:space="preserve">DEER ANTRLS GUN 1                       </t>
  </si>
  <si>
    <t xml:space="preserve">PAID FARM ANTRLS EARLY MUZZLE           </t>
  </si>
  <si>
    <t xml:space="preserve">PAID FARM ANTRLS YOUTH                  </t>
  </si>
  <si>
    <t xml:space="preserve">PAID FARM ANTRLS DISABLED               </t>
  </si>
  <si>
    <t xml:space="preserve">PAID FARM NOVEMBER ANTRLS               </t>
  </si>
  <si>
    <t xml:space="preserve">PAID FARM JANUARY ANTRLS                </t>
  </si>
  <si>
    <t xml:space="preserve">LOT ANTRLS GUN 1&amp;2                      </t>
  </si>
  <si>
    <t xml:space="preserve">LOT ANTRLS EARLY MUZZLELOADER           </t>
  </si>
  <si>
    <t xml:space="preserve">LOT ANTRLES LATE MUZZLELOADER           </t>
  </si>
  <si>
    <t xml:space="preserve">LOT ANTRLES BOW                         </t>
  </si>
  <si>
    <t xml:space="preserve">LOT ANTRLS DISABLED                     </t>
  </si>
  <si>
    <t xml:space="preserve">LOT NOVEMBER ANTRLS                     </t>
  </si>
  <si>
    <t xml:space="preserve">LOT ANTRLS YOUTH                        </t>
  </si>
  <si>
    <t xml:space="preserve">DEER REG GUN 1                          </t>
  </si>
  <si>
    <t xml:space="preserve">DEER REG GUN 2                          </t>
  </si>
  <si>
    <t xml:space="preserve">DEER BOW                                </t>
  </si>
  <si>
    <t>EARLY MUZZ</t>
  </si>
  <si>
    <t xml:space="preserve">DEER LATE MUZZLE                        </t>
  </si>
  <si>
    <t xml:space="preserve">DEER YOUTH                              </t>
  </si>
  <si>
    <t xml:space="preserve">DEER DISABLED HUNTER                    </t>
  </si>
  <si>
    <t xml:space="preserve">DEER NONAMBULATORY HUNTER               </t>
  </si>
  <si>
    <t xml:space="preserve">DEER LANDOWNER/TENANT GUN 1&amp;2           </t>
  </si>
  <si>
    <t xml:space="preserve">DEER LANDOWNER/TENANT EARLY MUZZLE      </t>
  </si>
  <si>
    <t xml:space="preserve">DEER LANDOWNER/TENANT LATE MUZZLE       </t>
  </si>
  <si>
    <t xml:space="preserve">DEER LANDOWNER/TENANT BOW               </t>
  </si>
  <si>
    <t xml:space="preserve">DEER LANDOWNER/TENANT JANUARY ANTRLS    </t>
  </si>
  <si>
    <t xml:space="preserve">DEER LANDOWNER/TENANT YOUTH             </t>
  </si>
  <si>
    <t xml:space="preserve">DEER LANDOWNER/TENANT DISABLED          </t>
  </si>
  <si>
    <t xml:space="preserve">PAID FARM ANTRLS BOW                    </t>
  </si>
  <si>
    <t xml:space="preserve">PAID FARM ANTRLS GUN 1&amp;2                </t>
  </si>
  <si>
    <t xml:space="preserve">PAID FARM ANTRLS LATE MUZZEL            </t>
  </si>
  <si>
    <t xml:space="preserve">DEER ANTRLS BOW                         </t>
  </si>
  <si>
    <t xml:space="preserve">DEER ANTRLS GUN2                        </t>
  </si>
  <si>
    <t xml:space="preserve">DEER ANTRLS LATE MUZ                    </t>
  </si>
  <si>
    <t xml:space="preserve">DEER JANUARY ANTRLS                     </t>
  </si>
  <si>
    <t xml:space="preserve">DEER ANTRLS POPULATION MANAGEMENT ZONES </t>
  </si>
  <si>
    <t>DEER ANY-SEX POPULATION MGMT</t>
  </si>
  <si>
    <t xml:space="preserve">ANY DEER EARLY MUZZ AMMUNITION PLANT    </t>
  </si>
  <si>
    <t xml:space="preserve">DEER ANTRLS POPULATION MANAGEMENT ZONE  </t>
  </si>
  <si>
    <t xml:space="preserve">NR DEER BOW APP                         </t>
  </si>
  <si>
    <t xml:space="preserve">NR DEER BOW AWD                         </t>
  </si>
  <si>
    <t xml:space="preserve">NR DEER BOW EXS                         </t>
  </si>
  <si>
    <t xml:space="preserve">NR DEER REG GUN1 APP                    </t>
  </si>
  <si>
    <t xml:space="preserve">NR DEER REG GUN1 AWD                    </t>
  </si>
  <si>
    <t xml:space="preserve">NR DEER REG GUN1 EXS                    </t>
  </si>
  <si>
    <t xml:space="preserve">NR DEER REG GUN2 APP                    </t>
  </si>
  <si>
    <t xml:space="preserve">NR DEER REG GUN2 AWD                    </t>
  </si>
  <si>
    <t xml:space="preserve">NR DEER REG GUN2 EXS                    </t>
  </si>
  <si>
    <t xml:space="preserve">NR DEER LATE MUZ APP                    </t>
  </si>
  <si>
    <t xml:space="preserve">NR DEER LATE MUZ AWD                    </t>
  </si>
  <si>
    <t xml:space="preserve">NR DEER LATE MUZ EXS                    </t>
  </si>
  <si>
    <t xml:space="preserve">NR DEER DIS HUNTER APP                  </t>
  </si>
  <si>
    <t xml:space="preserve">NR DEER DIS HUNTER AWD                  </t>
  </si>
  <si>
    <t xml:space="preserve">NR DEER DIS HUNTER EXS                  </t>
  </si>
  <si>
    <t xml:space="preserve">NR DEER ANTRLS GUN1                     </t>
  </si>
  <si>
    <t xml:space="preserve">NR DEER ANTRLS GUN2                     </t>
  </si>
  <si>
    <t xml:space="preserve">NR DEER ANTRLS DIS HUNTER               </t>
  </si>
  <si>
    <t xml:space="preserve">NR FARM ANTLERLESS GUN1                 </t>
  </si>
  <si>
    <t xml:space="preserve">NR FARM ANTLERLESS GUN2                 </t>
  </si>
  <si>
    <t xml:space="preserve">NR FARM ANTLERLESS DISABLED             </t>
  </si>
  <si>
    <t xml:space="preserve">NR JANUARY ANTRLS                       </t>
  </si>
  <si>
    <t xml:space="preserve">NR DEER ANTLRS HOLIDAY                  </t>
  </si>
  <si>
    <t xml:space="preserve">NR DEER BOW - GOV HUNT                  </t>
  </si>
  <si>
    <t xml:space="preserve">NR DEER REG GUN1 - GOV HUNT             </t>
  </si>
  <si>
    <t xml:space="preserve">NR DEER REG GUN2 - GOV HUNT             </t>
  </si>
  <si>
    <t xml:space="preserve">NR DEER MUZZ - GOV HUNT                 </t>
  </si>
  <si>
    <t xml:space="preserve">NR DEER DISABLED - GOV HUNT             </t>
  </si>
  <si>
    <t xml:space="preserve">NR DEER EARLY MUZZ - GOV HUNT           </t>
  </si>
  <si>
    <t xml:space="preserve">NR DEER HOLIDAY ANTLRS - GOV HUNT       </t>
  </si>
  <si>
    <t xml:space="preserve">NR DEER JAN ANTLRS - GOV HUNT           </t>
  </si>
  <si>
    <t>.</t>
  </si>
  <si>
    <t xml:space="preserve">NR DEER PREFERENCE POINT                </t>
  </si>
  <si>
    <t>NR DEER ANTLRS EARLY MUZZ REQ - GOV HUNT</t>
  </si>
  <si>
    <t xml:space="preserve">NR DEER ANTLRS BOW REQ-GOV HUNT         </t>
  </si>
  <si>
    <t xml:space="preserve">NR DEER ANTLRS GUN1 REQ-GOV HUNT        </t>
  </si>
  <si>
    <t xml:space="preserve">NR DEER ANTRLS GUN2 REQ-GOV HUNT        </t>
  </si>
  <si>
    <t xml:space="preserve">NR DEER ANTRLS MUZ REQ-GOV HUNT         </t>
  </si>
  <si>
    <t xml:space="preserve">NR DEER ANTRLS DISABLED REQ-GOV HUNT    </t>
  </si>
  <si>
    <t xml:space="preserve">NR DEER ANTLRS BOW REQ                  </t>
  </si>
  <si>
    <t xml:space="preserve">NR DEER ANTRLS GUN1 REQ                 </t>
  </si>
  <si>
    <t xml:space="preserve">NR DEER ANTRLS GUN2 REQ                 </t>
  </si>
  <si>
    <t xml:space="preserve">NR DEER ANTRLS LATE MUZZ REQ            </t>
  </si>
  <si>
    <t xml:space="preserve">NR DEER ANTRLS DISABLED REQ             </t>
  </si>
  <si>
    <t xml:space="preserve">NR DEER ANTLRS BOW REQ APP              </t>
  </si>
  <si>
    <t xml:space="preserve">NR DEER ANTRLS GUN1 REQ APP             </t>
  </si>
  <si>
    <t xml:space="preserve">NR DEER ANTRLS GUN2 REQ APP             </t>
  </si>
  <si>
    <t xml:space="preserve">NR DEER ANTRLS MUZ REQ APP              </t>
  </si>
  <si>
    <t xml:space="preserve">NR DEER ANTRLS DISABLED REQ APP         </t>
  </si>
  <si>
    <t xml:space="preserve">DEPREDATION ANTRLS BOW                  </t>
  </si>
  <si>
    <t xml:space="preserve">DEPREDATION ANTRLS GUN1                 </t>
  </si>
  <si>
    <t xml:space="preserve">DEPREDATION ANTRLS GUN2                 </t>
  </si>
  <si>
    <t xml:space="preserve">DEPREDATION ANTRLS MUZ1                 </t>
  </si>
  <si>
    <t xml:space="preserve">DEPREDATION ANTRLS MUZ2                 </t>
  </si>
  <si>
    <t xml:space="preserve">DEPREDATION ANTRLS YOUTH                </t>
  </si>
  <si>
    <t xml:space="preserve">DEPREDATION ANTRLS DISABLED             </t>
  </si>
  <si>
    <t xml:space="preserve">DEPREDATION JANUARY ANTRLS              </t>
  </si>
  <si>
    <t xml:space="preserve">DEPREDATION NOVEMBER ANTRLS             </t>
  </si>
  <si>
    <t>DMZ ANTLRS PERIMETER YOUTH</t>
  </si>
  <si>
    <t>DMZ ANTLRS PERIMETER DISABLED</t>
  </si>
  <si>
    <t>DMZ ANTLRS PERIMETER BOW</t>
  </si>
  <si>
    <t>DMZ ANTLRS PERIMETER EARLY MUZZ</t>
  </si>
  <si>
    <t>DMZ ANTLRS PERIMETER GUN 1</t>
  </si>
  <si>
    <t>DMZ ANTLRS PERIMETER GUN 2</t>
  </si>
  <si>
    <t>DMZ ANTLRS PERIMETER LATE MUZZ</t>
  </si>
  <si>
    <t>DMZ ANTLRS PERIMETER JANUARY</t>
  </si>
  <si>
    <t>DMZ ANTLRS PERIMETER LATT MUZZ</t>
  </si>
  <si>
    <t>NR DISABLED VETERAN DEER BOW</t>
  </si>
  <si>
    <t>NR DISABLED VETERAN GUN 1</t>
  </si>
  <si>
    <t>NR DISABLED VETERAN GUN 2</t>
  </si>
  <si>
    <t>NR DISABLED VET DEER LATE MUZZ</t>
  </si>
  <si>
    <t>NR DISABLED VET DEER DISABLED</t>
  </si>
  <si>
    <t>YOUTH DEER ANY-SEX CWD</t>
  </si>
  <si>
    <t>DISABLED DEER ANY-SEX CWD</t>
  </si>
  <si>
    <t>BOW DEER ANY-SEX CWD</t>
  </si>
  <si>
    <t>EARLY MUZZLE DEER ANY-SEX CWD</t>
  </si>
  <si>
    <t>GUN1 DEER ANY-SEX CWD</t>
  </si>
  <si>
    <t>GUN2 DEER ANY-SEX CWD</t>
  </si>
  <si>
    <t>LATE MUZZLE DEER ANY-SEX CWD</t>
  </si>
  <si>
    <t xml:space="preserve">SPRING TURKEY BOW                       </t>
  </si>
  <si>
    <t xml:space="preserve">SPRING TURKEY G/B SEASONS 1 THRU 3      </t>
  </si>
  <si>
    <t xml:space="preserve">SPRING TURKEY G/B SEASON 4              </t>
  </si>
  <si>
    <t xml:space="preserve">SPRING TURKEY G/B YOUTH                 </t>
  </si>
  <si>
    <t xml:space="preserve">NR SPRING TURKEY APP                    </t>
  </si>
  <si>
    <t xml:space="preserve">NR SPRING TURKEY EXS                    </t>
  </si>
  <si>
    <t xml:space="preserve">NR SPRING TURKEY S1 GOV HUNT            </t>
  </si>
  <si>
    <t xml:space="preserve">NR SPRING TURKEY S2 GOV HUNT            </t>
  </si>
  <si>
    <t xml:space="preserve">NR SP TURK MUZZLE APP                   </t>
  </si>
  <si>
    <t xml:space="preserve">NR SP TURK MUZZLE EXS                   </t>
  </si>
  <si>
    <t xml:space="preserve">NR SPRING TURKEY S3 GOV HUNT            </t>
  </si>
  <si>
    <t xml:space="preserve">NR SPRING TURKEY S4 GOV HUNT            </t>
  </si>
  <si>
    <t xml:space="preserve">NR SPRING TURKEY YOUTH - GOV HUNT       </t>
  </si>
  <si>
    <t xml:space="preserve">NR SPRING TURKEY PREFERENCE POINT       </t>
  </si>
  <si>
    <t>NR DISABLED VET TURKEY G/B S1</t>
  </si>
  <si>
    <t>NR DISABLED VET TURKEY G/B S2</t>
  </si>
  <si>
    <t>NR DISABLED VET TURKEY G/B S3</t>
  </si>
  <si>
    <t>NR DISABLED VET TURKEY G/B S4</t>
  </si>
  <si>
    <t xml:space="preserve">FALL TURKEY G/B                         </t>
  </si>
  <si>
    <t xml:space="preserve">FALL TURKEY G/B LANDOWNER/TENANT        </t>
  </si>
  <si>
    <t xml:space="preserve">FALL TURKEY BOW LANDOWNER/TENANT        </t>
  </si>
  <si>
    <t xml:space="preserve">FALL TURKEY BOW                         </t>
  </si>
  <si>
    <t xml:space="preserve">RESIDENT FUR DEALER                     </t>
  </si>
  <si>
    <t xml:space="preserve">NR FUR DEALER                           </t>
  </si>
  <si>
    <t>NR FUR DEALER 1 DAY ONLY</t>
  </si>
  <si>
    <t xml:space="preserve">GINSENG HARVEST                         </t>
  </si>
  <si>
    <t xml:space="preserve">NR GINSENG HARVEST                      </t>
  </si>
  <si>
    <t xml:space="preserve">GINSENG GROWER                          </t>
  </si>
  <si>
    <t>RESIDENT FALCONRY</t>
  </si>
  <si>
    <t xml:space="preserve">NR FALCONRY                             </t>
  </si>
  <si>
    <t xml:space="preserve">RESIDENT TAXIDERMY                      </t>
  </si>
  <si>
    <t>NR TAXIDERMY</t>
  </si>
  <si>
    <t xml:space="preserve">DUP LIFE HUNT PRE 91                    </t>
  </si>
  <si>
    <t xml:space="preserve">DUP LIFE FISH PRE 91                    </t>
  </si>
  <si>
    <t xml:space="preserve">DUP LIFE HUNT &amp; FISH PRE 91             </t>
  </si>
  <si>
    <t>RESIDENT GAME BREEDER</t>
  </si>
  <si>
    <t>NR GAME BREEDER</t>
  </si>
  <si>
    <t xml:space="preserve">CROSSBOW USE PERMIT LIFE                </t>
  </si>
  <si>
    <t>Information as submitted by the Department/Agency in November 2022.</t>
  </si>
  <si>
    <t>Validation Code</t>
  </si>
  <si>
    <t>Bureau</t>
  </si>
  <si>
    <t>Description</t>
  </si>
  <si>
    <t>Authorization</t>
  </si>
  <si>
    <t>Amount Charged</t>
  </si>
  <si>
    <t>Where Deposited?</t>
  </si>
  <si>
    <t>040</t>
  </si>
  <si>
    <t>Ag Div&amp;Markt Dev.</t>
  </si>
  <si>
    <t>Organic Exempt Producer</t>
  </si>
  <si>
    <t>COI Chapter 190C.5, IAC 21-47.2</t>
  </si>
  <si>
    <t>Annual - No longer collected</t>
  </si>
  <si>
    <t>$20</t>
  </si>
  <si>
    <t>N</t>
  </si>
  <si>
    <t>State</t>
  </si>
  <si>
    <t>041</t>
  </si>
  <si>
    <t>Organic Application Fee</t>
  </si>
  <si>
    <t>COI Chapter 190C.5, IAC 21-47.9</t>
  </si>
  <si>
    <t>$125 - $260</t>
  </si>
  <si>
    <t>042</t>
  </si>
  <si>
    <t>Organic Inspection Fee</t>
  </si>
  <si>
    <t>Producers: Base fee of $350 plus $100 for each additional enterprise; Processors: $425; Combo: $550 plus $50 per hour and travel.</t>
  </si>
  <si>
    <t>043</t>
  </si>
  <si>
    <t>Organic Certification Fee</t>
  </si>
  <si>
    <t>Minimum of $150</t>
  </si>
  <si>
    <t>Ag Div&amp;Markt Dev. Total</t>
  </si>
  <si>
    <t>014</t>
  </si>
  <si>
    <t>Ag Marketing</t>
  </si>
  <si>
    <t xml:space="preserve">Mktg-Cert of Free Sale                  </t>
  </si>
  <si>
    <t>IDALS</t>
  </si>
  <si>
    <t>Ag Marketing Total</t>
  </si>
  <si>
    <t>071</t>
  </si>
  <si>
    <t>Ag Statistics</t>
  </si>
  <si>
    <t xml:space="preserve">Ag Stats-Listings                       </t>
  </si>
  <si>
    <t>Ag Statistics Total</t>
  </si>
  <si>
    <t>002</t>
  </si>
  <si>
    <t>Animal Industry</t>
  </si>
  <si>
    <t>Verification of Vet License</t>
  </si>
  <si>
    <t>Statute-Chapter 169.5</t>
  </si>
  <si>
    <t>Upon Request</t>
  </si>
  <si>
    <t>006</t>
  </si>
  <si>
    <t>Bull Breeder License</t>
  </si>
  <si>
    <t>Statute-Chapter 163.41</t>
  </si>
  <si>
    <t>Biennial</t>
  </si>
  <si>
    <t>007</t>
  </si>
  <si>
    <t>Poultry Buyer License</t>
  </si>
  <si>
    <t>Statute-Chapter 197</t>
  </si>
  <si>
    <t>008</t>
  </si>
  <si>
    <t>Hatchery License/Chick Dealer</t>
  </si>
  <si>
    <t>Statute-Chapter 168</t>
  </si>
  <si>
    <t>012</t>
  </si>
  <si>
    <t>Disposal of Dead Animals</t>
  </si>
  <si>
    <t>Statute-Chapter 167 &amp; IAC 61.4</t>
  </si>
  <si>
    <t>transporter $50, disposal plant $100, collection point $100</t>
  </si>
  <si>
    <t>C/R</t>
  </si>
  <si>
    <t>018</t>
  </si>
  <si>
    <t>Sheep Dealer</t>
  </si>
  <si>
    <t>Statute-Chapter 166A</t>
  </si>
  <si>
    <t>019</t>
  </si>
  <si>
    <t>Pig Dealer/Agent</t>
  </si>
  <si>
    <t>Statute-Chapter 163.30</t>
  </si>
  <si>
    <t>$6.00 - $10.00</t>
  </si>
  <si>
    <t>026</t>
  </si>
  <si>
    <t xml:space="preserve">State Vet License/Vet Tech Registration Renewal </t>
  </si>
  <si>
    <t>Statute-Chapter 169.5 &amp; 169.20</t>
  </si>
  <si>
    <t>Three year</t>
  </si>
  <si>
    <t>State Vet Licence - $60 ; Vet Tech Renewal - $15</t>
  </si>
  <si>
    <t>027</t>
  </si>
  <si>
    <t>Vet Tech Exam</t>
  </si>
  <si>
    <t>Statute-Chapter 169.20</t>
  </si>
  <si>
    <t>028</t>
  </si>
  <si>
    <t>Livestock Dealer Permit/Agent</t>
  </si>
  <si>
    <t>Statute Chapter 163</t>
  </si>
  <si>
    <t>Dealer - $50 ; Agent - $10</t>
  </si>
  <si>
    <t>029</t>
  </si>
  <si>
    <t>Greyhound License</t>
  </si>
  <si>
    <t>IAC 21 - 67.13</t>
  </si>
  <si>
    <t>030</t>
  </si>
  <si>
    <t>Packer License</t>
  </si>
  <si>
    <t>Statute-Chapter 172A</t>
  </si>
  <si>
    <t>031</t>
  </si>
  <si>
    <t>Packer Agent License</t>
  </si>
  <si>
    <t>032</t>
  </si>
  <si>
    <t>Brands</t>
  </si>
  <si>
    <t>Statute Chapter 169.A</t>
  </si>
  <si>
    <t>049</t>
  </si>
  <si>
    <t xml:space="preserve">Johne's Vaccine                         </t>
  </si>
  <si>
    <t>$166.25 per carton (25 vials per carton)</t>
  </si>
  <si>
    <t>050</t>
  </si>
  <si>
    <t xml:space="preserve">Ear Tags                                </t>
  </si>
  <si>
    <t>reimbursement of actual cost</t>
  </si>
  <si>
    <t>053</t>
  </si>
  <si>
    <t xml:space="preserve">National Vet Examination                </t>
  </si>
  <si>
    <t>Statute Chapter 169.9</t>
  </si>
  <si>
    <t>Twice/yr</t>
  </si>
  <si>
    <t>070</t>
  </si>
  <si>
    <t>Co Levy (Brucellosis)</t>
  </si>
  <si>
    <t>Chapter 165.18</t>
  </si>
  <si>
    <t>based on an annual rate set by department of X/10 cent/$1000 assessed value</t>
  </si>
  <si>
    <t>N (maximum set in Code)</t>
  </si>
  <si>
    <t>074</t>
  </si>
  <si>
    <t>Vet Tech Registration/Other Fees</t>
  </si>
  <si>
    <t>Vet Tech Renewal - $15</t>
  </si>
  <si>
    <t>097</t>
  </si>
  <si>
    <t>Animal Welfare License</t>
  </si>
  <si>
    <t>Chapter 162.2B</t>
  </si>
  <si>
    <t>$75-$175 based on type of licensee</t>
  </si>
  <si>
    <t>098</t>
  </si>
  <si>
    <t>Vet Forms</t>
  </si>
  <si>
    <t>$6.00 - $13.00</t>
  </si>
  <si>
    <t>Animal Industry Total</t>
  </si>
  <si>
    <t>046</t>
  </si>
  <si>
    <t>Climatology</t>
  </si>
  <si>
    <t>Weather Reports</t>
  </si>
  <si>
    <t>US Dept of Commerce,NCDC</t>
  </si>
  <si>
    <t>per transaction</t>
  </si>
  <si>
    <t>Varies by report type; typically $5-$7</t>
  </si>
  <si>
    <t>Climatology Total</t>
  </si>
  <si>
    <t>080</t>
  </si>
  <si>
    <t>Dairy Products</t>
  </si>
  <si>
    <t>Milk Fund</t>
  </si>
  <si>
    <t>Statute-Chapter 192 &amp; 194</t>
  </si>
  <si>
    <t>$20 - $2,000</t>
  </si>
  <si>
    <t>085</t>
  </si>
  <si>
    <t>Grade A Milk Farm Permit</t>
  </si>
  <si>
    <t>Monthly</t>
  </si>
  <si>
    <t>$0.015 cwt</t>
  </si>
  <si>
    <t>086</t>
  </si>
  <si>
    <t>Grade B Milk Farm Permit</t>
  </si>
  <si>
    <t>$0.005 cwt</t>
  </si>
  <si>
    <t>087</t>
  </si>
  <si>
    <t>Reinspection</t>
  </si>
  <si>
    <t>Statute-Chapter 192.111</t>
  </si>
  <si>
    <t>088</t>
  </si>
  <si>
    <t>Resealing</t>
  </si>
  <si>
    <t>095</t>
  </si>
  <si>
    <t xml:space="preserve">Certificate of Free Sale                </t>
  </si>
  <si>
    <t>$35 for originals; $10 for copies</t>
  </si>
  <si>
    <t>Dairy Products Total</t>
  </si>
  <si>
    <t>017</t>
  </si>
  <si>
    <t>Entomology</t>
  </si>
  <si>
    <t>Vegetable Seed Permit</t>
  </si>
  <si>
    <t>Statute-Chapter 199</t>
  </si>
  <si>
    <t>$10/first time-gross sales in past 12 mo.</t>
  </si>
  <si>
    <t>035</t>
  </si>
  <si>
    <t>Entomology - Nursery Dealer License</t>
  </si>
  <si>
    <t>Statute-Chapter 177A</t>
  </si>
  <si>
    <t>038</t>
  </si>
  <si>
    <t>Nursery Grower</t>
  </si>
  <si>
    <t>$25.00 base/$5 per acre</t>
  </si>
  <si>
    <t>039</t>
  </si>
  <si>
    <t>Apiary</t>
  </si>
  <si>
    <t>Statute Chapter 160</t>
  </si>
  <si>
    <t>Up to $200. per county per year</t>
  </si>
  <si>
    <t>052</t>
  </si>
  <si>
    <t xml:space="preserve">Entomology Export Certificates          </t>
  </si>
  <si>
    <t>082</t>
  </si>
  <si>
    <t>Hemp Licensing Fees</t>
  </si>
  <si>
    <t>Statute Chapter 204</t>
  </si>
  <si>
    <t>Range $505 - $1,400</t>
  </si>
  <si>
    <t>083</t>
  </si>
  <si>
    <t>Hemp Inspection Fees</t>
  </si>
  <si>
    <t>$500 &amp; $1,000</t>
  </si>
  <si>
    <t>084</t>
  </si>
  <si>
    <t>Hemp Fingerprinting</t>
  </si>
  <si>
    <t>Cost ($26)</t>
  </si>
  <si>
    <t>Entomology Total</t>
  </si>
  <si>
    <t>036</t>
  </si>
  <si>
    <t>Feed &amp; Fertilizer</t>
  </si>
  <si>
    <t>Dry Manure Licensing</t>
  </si>
  <si>
    <t>Statute-Chapter 200A</t>
  </si>
  <si>
    <t>037</t>
  </si>
  <si>
    <t>Dry Manure Tonnage</t>
  </si>
  <si>
    <t>Bi-annual</t>
  </si>
  <si>
    <t>$0.17 per ton</t>
  </si>
  <si>
    <t>045</t>
  </si>
  <si>
    <t xml:space="preserve">Certificate of Free Sale - $35.00
Departmental Seal - $10.00
Notarized Affidavit - $35.00
Feed Manufacturer/Dealer License Notarized - $10.00
</t>
  </si>
  <si>
    <t>055</t>
  </si>
  <si>
    <t>Feed Tonnage</t>
  </si>
  <si>
    <t>Statute-Chapter 198</t>
  </si>
  <si>
    <t>$0.12 per ton</t>
  </si>
  <si>
    <t>056</t>
  </si>
  <si>
    <t>Small Package Pet Foods</t>
  </si>
  <si>
    <t>$50.00 per product</t>
  </si>
  <si>
    <t>057</t>
  </si>
  <si>
    <t>Lime Fertilizer License</t>
  </si>
  <si>
    <t>Statute-Chapter 201A</t>
  </si>
  <si>
    <t>058</t>
  </si>
  <si>
    <t>Lime Samples</t>
  </si>
  <si>
    <t>Per sample</t>
  </si>
  <si>
    <t>$60.00 (this went from $25 to $60 in April 2020)</t>
  </si>
  <si>
    <t>059</t>
  </si>
  <si>
    <t>Fertilizer Tonnage</t>
  </si>
  <si>
    <t>Statute-Chapter 200</t>
  </si>
  <si>
    <t>060</t>
  </si>
  <si>
    <t>Small Package Fertilizer</t>
  </si>
  <si>
    <t>Statute-Chapter 200.8</t>
  </si>
  <si>
    <t>Annual (per product)</t>
  </si>
  <si>
    <t>061</t>
  </si>
  <si>
    <t>Fertilizer License</t>
  </si>
  <si>
    <t>Statute-Chapter 200.4</t>
  </si>
  <si>
    <t>$20 Commercial Fertilizer; $80 Lawn &amp; Garden Applicators</t>
  </si>
  <si>
    <t>062</t>
  </si>
  <si>
    <t xml:space="preserve">Ag Management Acct/Groundwater          </t>
  </si>
  <si>
    <t>.00915 x Amount of Nitrogen x net tons</t>
  </si>
  <si>
    <t>DNR</t>
  </si>
  <si>
    <t>081</t>
  </si>
  <si>
    <t>Feed License</t>
  </si>
  <si>
    <t>099</t>
  </si>
  <si>
    <t>Egg Handlers</t>
  </si>
  <si>
    <t>Statute-Chapter 196</t>
  </si>
  <si>
    <t>$40.40 to $675.00</t>
  </si>
  <si>
    <t>Feed &amp; Fertilizer Total</t>
  </si>
  <si>
    <t>003</t>
  </si>
  <si>
    <t>Grain Warehouse</t>
  </si>
  <si>
    <t>Grain Dealers License</t>
  </si>
  <si>
    <t>Statute-Chapter 203</t>
  </si>
  <si>
    <t>Annual &amp; Per inspection</t>
  </si>
  <si>
    <t>$66 to $955 &amp; $83 to $440</t>
  </si>
  <si>
    <t>004</t>
  </si>
  <si>
    <t xml:space="preserve">Grain Warehouse License                 </t>
  </si>
  <si>
    <t>Statute-Chapter 203C</t>
  </si>
  <si>
    <t>$58 to $440</t>
  </si>
  <si>
    <t>005</t>
  </si>
  <si>
    <t>Grain Dealers &amp; Warehouse Civil Penalties</t>
  </si>
  <si>
    <t>Statute-Chapter 203C.36A and Chapter 203.11A</t>
  </si>
  <si>
    <t>Max.$1500/day based on severity &amp; violation</t>
  </si>
  <si>
    <t>073</t>
  </si>
  <si>
    <t>Indemnity Fees</t>
  </si>
  <si>
    <t>Statute-Chapter 203D</t>
  </si>
  <si>
    <t>Annual unless waived, then only upon Application for license</t>
  </si>
  <si>
    <t>Wh=$50 min- $500 max;  GD=$50 min-no max</t>
  </si>
  <si>
    <t>Grain Warehouse Total</t>
  </si>
  <si>
    <t>090</t>
  </si>
  <si>
    <t>Horse &amp; Dog</t>
  </si>
  <si>
    <t>Horse Fees</t>
  </si>
  <si>
    <t>Statute Chapter 99D</t>
  </si>
  <si>
    <t>093</t>
  </si>
  <si>
    <t>Dog Fees</t>
  </si>
  <si>
    <t>$5 - $25</t>
  </si>
  <si>
    <t>IDALS does charge a late fee, of an additional $25.00, for litter registrations that are 30 days past NGA registration date. This fee does not apply to dam registrations or individual registrations.</t>
  </si>
  <si>
    <t>Horse &amp; Dog Total</t>
  </si>
  <si>
    <t>033</t>
  </si>
  <si>
    <t>Lab</t>
  </si>
  <si>
    <t>Water Testing</t>
  </si>
  <si>
    <t>Lab Total</t>
  </si>
  <si>
    <t>011</t>
  </si>
  <si>
    <t>Meat &amp; Poultry</t>
  </si>
  <si>
    <t>Meat &amp; Poultry Inspection</t>
  </si>
  <si>
    <t>Statute Chapter 189A.3</t>
  </si>
  <si>
    <t>$25 - $50/based on volume</t>
  </si>
  <si>
    <t>044</t>
  </si>
  <si>
    <t>MPI - Exotic Inspections</t>
  </si>
  <si>
    <t>IAC 76.13 &amp; Chapter 189A</t>
  </si>
  <si>
    <t>$50 per hour</t>
  </si>
  <si>
    <t>Meat &amp; Poultry Total</t>
  </si>
  <si>
    <t>015</t>
  </si>
  <si>
    <t>Mines &amp; Minerals</t>
  </si>
  <si>
    <t>Mines and Minerals-License</t>
  </si>
  <si>
    <t>Statute IAC Chapter 27-60.20</t>
  </si>
  <si>
    <t>BiAnnual</t>
  </si>
  <si>
    <t>$50 new license/$10 renewal</t>
  </si>
  <si>
    <t>016</t>
  </si>
  <si>
    <t>Mines and Minerals-Registration</t>
  </si>
  <si>
    <t>Statute IAC Chapter 27-60.30/31</t>
  </si>
  <si>
    <t>$50 per site original/$35 renewal</t>
  </si>
  <si>
    <t>Mines &amp; Minerals Total</t>
  </si>
  <si>
    <t>063</t>
  </si>
  <si>
    <t>Pesticide</t>
  </si>
  <si>
    <t>Commercial Applicator Certification</t>
  </si>
  <si>
    <t>Statute-Chapter 206.5(2)a</t>
  </si>
  <si>
    <t>Choice of 1 year or 3 year certification</t>
  </si>
  <si>
    <t>Commercial:$75 for 3 year; Public Officials:$15 for 3 years</t>
  </si>
  <si>
    <t>064</t>
  </si>
  <si>
    <t>Commercial Applicator License</t>
  </si>
  <si>
    <t>Statute-Chapter 206.6(1)</t>
  </si>
  <si>
    <t>065</t>
  </si>
  <si>
    <t>Pesticide Product Registration</t>
  </si>
  <si>
    <t>Statute-Chapter 206.12(3)</t>
  </si>
  <si>
    <t>Varies between $250-$3,000, based on % of gross sales</t>
  </si>
  <si>
    <t>066</t>
  </si>
  <si>
    <t>Private Applicator Certification</t>
  </si>
  <si>
    <t>067</t>
  </si>
  <si>
    <t>Pesticide Dealers License</t>
  </si>
  <si>
    <t>Statute-Chapter 206.8(2)</t>
  </si>
  <si>
    <t>$25.00 - $100.00</t>
  </si>
  <si>
    <t>A portion is retained by IDALS for administration of the Program.</t>
  </si>
  <si>
    <t>068</t>
  </si>
  <si>
    <t xml:space="preserve">Civil Penalties                         </t>
  </si>
  <si>
    <t>Statute-Chapter 206.19(5)</t>
  </si>
  <si>
    <t>Shall not exceed $500 per offense</t>
  </si>
  <si>
    <t>Pesticide Total</t>
  </si>
  <si>
    <t>010</t>
  </si>
  <si>
    <t>Weights &amp; Measures</t>
  </si>
  <si>
    <t>Gas Pump Inspection</t>
  </si>
  <si>
    <t>Statute Chapter 215</t>
  </si>
  <si>
    <t>On Request</t>
  </si>
  <si>
    <t>$52.50 per hour</t>
  </si>
  <si>
    <t>020</t>
  </si>
  <si>
    <t>Scale Tags</t>
  </si>
  <si>
    <t>Statute-Chapter 214</t>
  </si>
  <si>
    <t>$9 - $106.50 based on capacity</t>
  </si>
  <si>
    <t>021</t>
  </si>
  <si>
    <t>Gas Pumps</t>
  </si>
  <si>
    <t>$4.50 - $9.00 per meter, $52.50 LP</t>
  </si>
  <si>
    <t>022</t>
  </si>
  <si>
    <t>Test Weight Calibration</t>
  </si>
  <si>
    <t>Statute-Chapter 215</t>
  </si>
  <si>
    <t>No current metrology lab.</t>
  </si>
  <si>
    <t>023</t>
  </si>
  <si>
    <t>Scale Inspection</t>
  </si>
  <si>
    <t>$75 per hour</t>
  </si>
  <si>
    <t>025</t>
  </si>
  <si>
    <t>Anti-Freeze Fee/Services Licenses</t>
  </si>
  <si>
    <t>Statute-Chapter 208A &amp; 215.23</t>
  </si>
  <si>
    <t>$20 for antifreeze and $5 and $10.00 for service licenses</t>
  </si>
  <si>
    <t>051</t>
  </si>
  <si>
    <t>Moisture Meter</t>
  </si>
  <si>
    <t>Statute-Chapter 215A</t>
  </si>
  <si>
    <t>$24.00. Inspections are done by Iowa Crop Improvement</t>
  </si>
  <si>
    <t>Weights &amp; Measures Total</t>
  </si>
  <si>
    <t>Grand Total</t>
  </si>
  <si>
    <t>Groundwater Transfer</t>
  </si>
  <si>
    <t>Who Keeps the Fees?</t>
  </si>
  <si>
    <t>SFY21</t>
  </si>
  <si>
    <t>SFY22</t>
  </si>
  <si>
    <t>Information as provided by the Department/Agency in November 2022.</t>
  </si>
</sst>
</file>

<file path=xl/styles.xml><?xml version="1.0" encoding="utf-8"?>
<styleSheet xmlns="http://schemas.openxmlformats.org/spreadsheetml/2006/main">
  <numFmts count="10">
    <numFmt numFmtId="164" formatCode="&quot;$&quot;#,##0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&quot;$&quot;#,##0.00"/>
    <numFmt numFmtId="168" formatCode="&quot;$&quot;* #,##0"/>
    <numFmt numFmtId="169" formatCode="_(&quot;$&quot;* #,##0_);_(&quot;$&quot;* \(#,##0\);_(&quot;$&quot;* &quot;-&quot;??_);_(@_)"/>
    <numFmt numFmtId="170" formatCode="&quot;$&quot;#,##0_);[Red]\(&quot;$&quot;#,##0\)"/>
    <numFmt numFmtId="171" formatCode="&quot;$&quot;#,##0.00_);[Red]\(&quot;$&quot;#,##0.00\)"/>
    <numFmt numFmtId="172" formatCode="&quot;$&quot;#,##0.00_);\(&quot;$&quot;#,##0.00\)"/>
    <numFmt numFmtId="173" formatCode="_(* #,##0.00_);_(* \(#,##0.00\);_(* &quot;-&quot;??_);_(@_)"/>
  </numFmts>
  <fonts count="157">
    <font>
      <sz val="11.0"/>
      <color indexed="8"/>
      <name val="Calibri"/>
      <family val="2"/>
      <scheme val="minor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u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u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9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1"/>
      <main:name val="Calibri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color indexed="8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u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u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sz val="10"/>
      <main:name val="Arial"/>
      <main:family val="2"/>
    </font>
    <font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b/>
      <main:sz val="10"/>
      <main:name val="Arial"/>
      <main:family val="2"/>
    </font>
  </fonts>
  <fills count="6">
    <fill>
      <patternFill patternType="none"/>
    </fill>
    <fill>
      <patternFill patternType="darkGray"/>
    </fill>
    <fill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patternFill patternType="none"/>
    </fill>
    <fill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patternFill patternType="solid">
        <main:fgColor indexed="22"/>
        <main:bgColor indexed="0"/>
      </main:patternFill>
    </fill>
    <fill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patternFill patternType="solid">
        <main:fgColor indexed="22"/>
        <main:bgColor indexed="8"/>
      </main:patternFill>
    </fill>
    <fill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patternFill patternType="solid">
        <main:fgColor indexed="22"/>
        <main:bgColor indexed="64"/>
      </main:patternFill>
    </fill>
  </fills>
  <borders count="11">
    <border>
      <left/>
      <right/>
      <top/>
      <bottom/>
      <diagonal/>
    </border>
    <border/>
    <border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left/>
      <main:right/>
      <main:top/>
      <main:bottom/>
      <main:diagonal/>
    </border>
    <border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left/>
      <main:right/>
      <main:top/>
      <main:bottom style="thin">
        <main:color indexed="64"/>
      </main:bottom>
      <main:diagonal/>
    </border>
    <border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left/>
      <main:right/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left style="thin">
        <main:color indexed="8"/>
      </main:left>
      <main:right style="thin">
        <main:color indexed="8"/>
      </main:right>
      <main:top style="thin">
        <main:color indexed="8"/>
      </main:top>
      <main:bottom/>
      <main:diagonal/>
    </border>
    <border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left style="thin">
        <main:color indexed="8"/>
      </main:left>
      <main:right/>
      <main:top style="thin">
        <main:color indexed="8"/>
      </main:top>
      <main:bottom/>
      <main:diagonal/>
    </border>
    <border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left style="thin">
        <main:color indexed="64"/>
      </main:left>
      <main:right style="thin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left/>
      <main:right style="thin">
        <main:color indexed="8"/>
      </main:right>
      <main:top style="thin">
        <main:color indexed="8"/>
      </main:top>
      <main:bottom/>
      <main:diagonal/>
    </border>
    <border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left style="thin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    <main:left/>
      <main:right/>
      <main:top style="thin">
        <main:color indexed="64"/>
      </main:top>
      <main:bottom style="double">
        <main:color indexed="64"/>
      </main:bottom>
      <main:diagonal/>
    </border>
  </borders>
  <cellStyleXfs count="1">
    <xf numFmtId="0" fontId="0" fillId="0" borderId="0"/>
  </cellStyleXfs>
  <cellXfs count="157">
    <xf numFmtId="0" fontId="0" fillId="0" borderId="0" xfId="0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ill="true" applyFont="true" borderId="1" fillId="2" fontId="1" numFmtId="0" xfId="0" applyBorder="true" applyNumberFormat="true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2" fillId="2" fontId="2" numFmtId="0" xfId="0" applyNumberFormat="true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2" fontId="3" numFmtId="164" xfId="0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3" fillId="2" fontId="4" numFmtId="165" xfId="1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3" fillId="2" fontId="5" numFmtId="166" xfId="2" applyNumberFormat="true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3" fillId="2" fontId="6" numFmtId="0" xfId="0" applyNumberFormat="true">
      <main:alignment horizontal="center" vertic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7" numFmtId="0" xfId="0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8" numFmtId="167" xfId="0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9" numFmtId="0" xfId="0" applyNumberFormat="true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10" numFmtId="49" xfId="0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11" numFmtId="1" xfId="0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12" numFmtId="3" xfId="3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13" numFmtId="168" xfId="3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14" numFmtId="0" xfId="0" applyNumberFormat="true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borderId="4" fillId="2" fontId="15" numFmtId="0" xfId="0" applyNumberFormat="true" applyFont="true">
      <main:alignment horizontal="center" vertic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16" numFmtId="167" xfId="0">
      <main:alignment horizontal="lef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17" numFmtId="0" xfId="0" applyNumberFormat="true">
      <main:alignment horizontal="righ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18" numFmtId="0" xfId="0" applyNumberFormat="true">
      <main:alignment horizontal="center" vertic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19" numFmtId="0" xfId="3" applyNumberFormat="true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ill="true" applyFont="true" borderId="1" fillId="2" fontId="20" numFmtId="0" xfId="0" applyBorder="true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21" numFmtId="0" xfId="3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22" numFmtId="164" xfId="3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23" numFmtId="165" xfId="1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24" numFmtId="166" xfId="2" applyNumberFormat="true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Protection="1" borderId="4" fillId="2" fontId="25" numFmtId="0" xfId="3" applyNumberFormat="true">
      <main:alignment horizontal="left" vertical="top" wrapText="1"/>
      <main:protection locked="0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26" numFmtId="165" xfId="1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27" numFmtId="169" xfId="2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28" numFmtId="169" xfId="1">
      <main:alignment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29" numFmtId="169" xfId="2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30" numFmtId="169" xfId="1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31" numFmtId="0" xfId="0" applyNumberFormat="true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3" fillId="2" fontId="32" numFmtId="168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33" numFmtId="0" xfId="0" applyNumberFormat="true">
      <main:alignment horizontal="center" vertic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3" fillId="2" fontId="34" numFmtId="3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35" numFmtId="0" xfId="0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36" numFmtId="3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37" numFmtId="3" xfId="0">
      <main:alignment horizontal="center" vertic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38" numFmtId="4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39" numFmtId="170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40" numFmtId="3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41" numFmtId="168" xfId="0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42" numFmtId="170" xfId="0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3" fillId="2" fontId="43" numFmtId="0" xfId="0" applyNumberFormat="true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3" fillId="2" fontId="44" numFmtId="170" xfId="0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3" fillId="2" fontId="45" numFmtId="0" xfId="0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3" fillId="2" fontId="46" numFmtId="170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3" fillId="2" fontId="47" numFmtId="3" xfId="0">
      <main:alignment horizontal="center" vertic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48" numFmtId="3" xfId="0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49" numFmtId="164" xfId="0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borderId="4" fillId="2" fontId="50" numFmtId="0" xfId="0" applyNumberFormat="true" applyFont="true">
      <main:alignment horizontal="center" vertic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51" numFmtId="171" xfId="0">
      <main:alignment horizontal="lef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52" numFmtId="0" xfId="0" applyNumberFormat="true">
      <main:alignment horizontal="center" vertic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53" numFmtId="49" xfId="0">
      <main:alignment horizontal="center" vertic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NumberFormat="true" borderId="4" fillId="2" fontId="54" numFmtId="3" xfId="0" applyFont="true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55" numFmtId="165" xfId="1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56" numFmtId="166" xfId="4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57" numFmtId="165" xfId="1">
      <main:alignment horizontal="center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58" numFmtId="165" xfId="1">
      <main:alignment horizontal="center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4" fillId="2" fontId="59" numFmtId="165" xfId="1">
      <main:alignment horizontal="left"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60" numFmtId="0" xfId="0" applyNumberFormat="true">
      <main:alignment horizontal="left" vertical="top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Border="true" applyFill="true" applyFont="true" applyNumberFormat="true" borderId="4" fillId="2" fontId="61" numFmtId="165" xfId="1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62" numFmtId="166" xfId="2" applyNumberFormat="true">
      <main:alignment vertical="top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Border="true" applyFill="true" applyFont="true" applyNumberFormat="true" borderId="4" fillId="2" fontId="63" numFmtId="165" xfId="1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64" numFmtId="0" xfId="5" applyNumberFormat="true">
      <main:alignment horizontal="right" vertical="top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ill="true" applyFont="true" borderId="1" fillId="2" fontId="65" numFmtId="166" xfId="2" applyBorder="true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66" numFmtId="0" xfId="0" applyNumberForma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Border="true" applyFill="true" applyFont="true" borderId="4" fillId="2" fontId="67" numFmtId="0" xfId="0" applyNumberFormat="true"/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Border="true" applyFill="true" applyFont="true" applyNumberFormat="true" borderId="3" fillId="2" fontId="68" numFmtId="165" xfId="1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3" fillId="2" fontId="69" numFmtId="166" xfId="2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3" fillId="2" fontId="70" numFmtId="165" xfId="1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borderId="3" fillId="2" fontId="71" numFmtId="0" xfId="0" applyNumberFormat="true" applyFon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Border="true" applyFill="true" applyFont="true" applyNumberFormat="true" borderId="3" fillId="2" fontId="72" numFmtId="165" xfId="1"/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Border="true" applyFill="true" applyFont="true" applyNumberFormat="true" borderId="3" fillId="2" fontId="73" numFmtId="165" xfId="1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3" fillId="2" fontId="74" numFmtId="0" xfId="0" applyNumberForma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Fill="true" applyFont="true" applyNumberFormat="true" borderId="1" fillId="2" fontId="75" numFmtId="165" xfId="1" applyBorder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ill="true" applyFont="true" applyNumberFormat="true" borderId="1" fillId="2" fontId="76" numFmtId="165" xfId="1" applyBorder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ill="true" applyFont="true" borderId="1" fillId="2" fontId="77" numFmtId="0" xfId="0" applyBorder="true" applyNumberForma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Border="true" applyFill="true" applyFont="true" applyNumberFormat="true" borderId="4" fillId="2" fontId="78" numFmtId="165" xfId="1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4" fillId="2" fontId="79" numFmtId="0" xfId="0" applyNumberFormat="true">
      <main:alignment horizontal="center" vertical="center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Fill="true" applyFont="true" applyNumberFormat="true" borderId="1" fillId="2" fontId="80" numFmtId="165" xfId="1" applyBorder="true"/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Border="true" applyFill="true" applyFont="true" applyNumberFormat="true" borderId="2" fillId="2" fontId="81" numFmtId="165" xfId="1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2" fillId="2" fontId="82" numFmtId="166" xfId="2" applyNumberFormat="true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2" fontId="83" numFmtId="165" xfId="1">
      <main:alignment vertical="top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borderId="2" fillId="2" fontId="84" numFmtId="0" xfId="0" applyNumberFormat="true" applyFont="true">
      <main:alignment horizontal="center" vertic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ill="true" applyFont="true" borderId="1" fillId="2" fontId="85" numFmtId="0" xfId="0" applyBorder="true" applyNumberFormat="true">
      <main:alignment vertical="top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Font="true" borderId="1" fillId="2" fontId="86" numFmtId="0" xfId="0" applyFill="true" applyBorder="true" applyNumberFormat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5" fillId="3" fontId="87" numFmtId="0" xfId="1" applyNumberFormat="true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5" fillId="3" fontId="88" numFmtId="0" xfId="1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6" fillId="3" fontId="89" numFmtId="0" xfId="1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7" fillId="3" fontId="90" numFmtId="0" xfId="1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8" fillId="3" fontId="91" numFmtId="0" xfId="1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5" fillId="3" fontId="92" numFmtId="0" xfId="1" applyNumberFormat="true">
      <main:alignment horizontal="lef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borderId="3" fillId="2" fontId="93" numFmtId="0" xfId="0" applyFill="true" applyNumberFormat="true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5" fillId="3" fontId="94" numFmtId="165" xfId="1">
      <main:alignment horizontal="center" wrapText="1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Fill="true" applyFont="true" borderId="1" fillId="2" fontId="95" numFmtId="0" xfId="0" applyBorder="true" applyNumberFormat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7" fillId="2" fontId="96" numFmtId="0" xfId="1" applyNumberFormat="true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7" fillId="2" fontId="97" numFmtId="0" xfId="1" applyNumberFormat="true">
      <main:alignment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applyProtection="1" borderId="7" fillId="2" fontId="98" numFmtId="39" xfId="0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7" fillId="2" fontId="99" numFmtId="0" xfId="0" applyNumberFormat="true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2" fontId="100" numFmtId="49" xfId="0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ill="true" applyFont="true" applyNumberFormat="true" borderId="1" fillId="2" fontId="101" numFmtId="165" xfId="2" applyBorder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2" fontId="102" numFmtId="165" xfId="2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7" fillId="2" fontId="103" numFmtId="0" xfId="0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2" fontId="104" numFmtId="4" xfId="0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7" fillId="4" fontId="105" numFmtId="0" xfId="1" applyNumberFormat="true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4" fontId="106" numFmtId="0" xfId="1">
      <main:alignment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7" fillId="4" fontId="107" numFmtId="0" xfId="1" applyNumberFormat="true">
      <main:alignment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7" fillId="4" fontId="108" numFmtId="0" xfId="1" applyNumberFormat="true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applyNumberFormat="true" borderId="1" fillId="2" fontId="109" numFmtId="165" xfId="2" applyFill="true" applyBorder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4" fontId="110" numFmtId="165" xfId="2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7" fillId="5" fontId="111" numFmtId="0" xfId="0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7" fillId="2" fontId="112" numFmtId="0" xfId="1" applyNumberFormat="true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2" fontId="113" numFmtId="165" xfId="2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Protection="1" borderId="7" fillId="2" fontId="114" numFmtId="0" xfId="0" applyNumberFormat="true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2" fontId="115" numFmtId="172" xfId="3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2" fontId="116" numFmtId="165" xfId="2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applyProtection="1" borderId="7" fillId="2" fontId="117" numFmtId="39" xfId="0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2" fontId="118" numFmtId="165" xfId="2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2" fontId="119" numFmtId="167" xfId="0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applyProtection="1" borderId="7" fillId="2" fontId="120" numFmtId="39" xfId="0">
      <main:alignment horizontal="left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Border="true" applyFill="true" applyFont="true" borderId="7" fillId="2" fontId="121" numFmtId="0" xfId="0" applyNumberFormat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7" fillId="2" fontId="122" numFmtId="0" xfId="0" applyNumberFormat="true">
      <main:alignment horizontal="lef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2" fontId="123" numFmtId="4" xfId="1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ill="true" applyFont="true" borderId="1" fillId="2" fontId="124" numFmtId="0" xfId="0" applyBorder="true" applyNumberFormat="true">
      <main:alignment horizontal="lef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2" fontId="125" numFmtId="165" xfId="2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7" fillId="2" fontId="126" numFmtId="0" quotePrefix="1" xfId="1" applyNumberFormat="true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borderId="7" fillId="2" fontId="127" numFmtId="0" xfId="1" applyFill="true" applyNumberFormat="true" applyFont="true">
      <main:alignment wrapText="1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Border="true" applyFont="true" borderId="7" fillId="2" fontId="128" numFmtId="0" xfId="0" applyFill="true" applyNumberFormat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2" fontId="129" numFmtId="49" xfId="1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2" fillId="2" fontId="130" numFmtId="165" xfId="2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2" fontId="131" numFmtId="165" xfId="2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9" fillId="2" fontId="132" numFmtId="0" xfId="0" applyNumberFormat="true">
      <main:alignment horizontal="left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applyNumberFormat="true" borderId="7" fillId="2" fontId="133" numFmtId="165" xfId="2" applyFill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2" fontId="134" numFmtId="165" xfId="2">
      <main:alignment horizontal="center"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7" fillId="2" fontId="135" numFmtId="0" xfId="1" applyNumberFormat="true">
      <main:alignment horizontal="left" wrapText="1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Font="true" borderId="1" fillId="2" fontId="136" numFmtId="0" xfId="0" applyFill="true" applyBorder="true" applyNumberFormat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applyNumberFormat="true" borderId="7" fillId="2" fontId="137" numFmtId="165" xfId="2" applyFill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7" fillId="4" fontId="138" numFmtId="173" xfId="2" applyNumberFormat="true">
      <main:alignment horizontal="left" wrapText="1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Font="true" borderId="1" fillId="2" fontId="139" numFmtId="173" xfId="2" applyFill="true" applyBorder="true" applyNumberFormat="true"/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Font="true" applyNumberFormat="true" borderId="1" fillId="2" fontId="140" numFmtId="165" xfId="2" applyFill="true" applyBorder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borderId="7" fillId="4" fontId="141" numFmtId="173" xfId="2" applyNumberFormat="true">
      <main:alignment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ill="true" applyFont="true" applyNumberFormat="true" borderId="7" fillId="4" fontId="142" numFmtId="165" xfId="2">
      <main:alignment wrapText="1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applyNumberFormat="true" borderId="3" fillId="2" fontId="143" numFmtId="165" xfId="2" applyFill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144" numFmtId="0" xfId="0" applyFill="true" applyBorder="true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applyNumberFormat="true" borderId="1" fillId="2" fontId="145" numFmtId="165" xfId="2" applyFill="true" applyBorder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applyNumberFormat="true" borderId="1" fillId="2" fontId="146" numFmtId="165" xfId="2" applyFill="true" applyBorder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applyNumberFormat="true" borderId="1" fillId="2" fontId="147" numFmtId="165" xfId="2" applyFill="true" applyBorder="true">
      <main:alignment horizontal="righ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Border="true" applyFont="true" applyNumberFormat="true" borderId="2" fillId="2" fontId="148" numFmtId="165" xfId="2" applyFill="true">
      <main:alignment horizontal="righ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149" numFmtId="0" xfId="0" applyFill="true" applyBorder="true" applyNumberFormat="true">
      <main:alignment horizontal="right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150" numFmtId="0" xfId="0" applyFill="true" applyBorder="true" applyNumberFormat="true">
      <main:alignment horizontal="center"/>
    </xf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ont="true" borderId="1" fillId="2" fontId="151" numFmtId="0" xfId="0" applyFill="true" applyBorder="true" applyNumberFormat="true">
      <main:alignment horizontal="left"/>
    </xf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Border="true" applyFont="true" applyNumberFormat="true" borderId="2" fillId="2" fontId="152" numFmtId="165" xfId="2" applyFill="true"/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Border="true" applyFont="true" applyNumberFormat="true" borderId="10" fillId="2" fontId="153" numFmtId="165" xfId="2" applyFill="true"/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Border="true" applyFont="true" applyNumberFormat="true" borderId="2" fillId="2" fontId="154" numFmtId="3" xfId="0" applyFill="true"/>
    <xf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Border="true" applyFont="true" applyNumberFormat="true" borderId="2" fillId="2" fontId="155" numFmtId="165" xfId="0" applyFill="true"/>
    <xf xmlns:main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applyAlignment="1" applyFill="true" applyFont="true" borderId="1" fillId="2" fontId="156" numFmtId="0" xfId="0" applyBorder="true" applyNumberFormat="true">
      <main:alignment horizontal="left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sheetPr>
    <pageSetUpPr autoPageBreaks="true" fitToPage="true"/>
  </sheetPr>
  <dimension ref="A1:O473"/>
  <sheetViews>
    <sheetView workbookViewId="0" tabSelected="true" showGridLines="true" view="normal"/>
  </sheetViews>
  <sheetFormatPr defaultRowHeight="15.0"/>
  <cols>
    <col min="1" max="1" width="17.85546875" customWidth="true" hidden="false"/>
    <col min="2" max="2" width="24.42578125" customWidth="true" hidden="false"/>
    <col min="3" max="3" width="39.28515625" customWidth="true" hidden="false"/>
    <col min="4" max="4" width="18.42578125" customWidth="true" hidden="false"/>
    <col min="5" max="5" width="14.7109375" customWidth="true" hidden="false"/>
    <col min="6" max="6" width="16.7109375" customWidth="true" hidden="false"/>
    <col min="7" max="7" width="27.85546875" customWidth="true" hidden="false"/>
    <col min="8" max="8" width="11.7109375" customWidth="true" hidden="false"/>
    <col min="9" max="9" width="21.85546875" customWidth="true" hidden="false"/>
    <col min="10" max="10" width="11.5703125" customWidth="true" hidden="false"/>
    <col min="11" max="11" width="15.7109375" customWidth="true" hidden="false"/>
    <col min="12" max="12" width="11.5703125" customWidth="true" hidden="false"/>
    <col min="13" max="13" width="14.42578125" customWidth="true" hidden="false"/>
    <col min="14" max="14" width="18.85546875" customWidth="true" hidden="false"/>
    <col min="15" max="15" width="9.140625" customWidth="true" hidden="false"/>
  </cols>
  <sheetData>
    <row r="1" ht="55.15" customHeight="true" s="1" customFormat="true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5" t="s">
        <v>10</v>
      </c>
      <c r="L1" s="4" t="s">
        <v>11</v>
      </c>
      <c r="M1" s="5" t="s">
        <v>12</v>
      </c>
      <c r="N1" s="6" t="s">
        <v>13</v>
      </c>
    </row>
    <row r="2" ht="24.0" customHeight="true" s="1" customFormat="true">
      <c r="A2" s="7" t="s">
        <v>14</v>
      </c>
      <c r="B2" s="7" t="s">
        <v>15</v>
      </c>
      <c r="C2" s="7" t="s">
        <v>16</v>
      </c>
      <c r="D2" s="7" t="s">
        <v>17</v>
      </c>
      <c r="E2" s="8" t="n">
        <v>20.0</v>
      </c>
      <c r="F2" s="9" t="s">
        <v>18</v>
      </c>
      <c r="G2" s="10" t="s">
        <v>19</v>
      </c>
      <c r="H2" s="11" t="n">
        <v>2007.0</v>
      </c>
      <c r="I2" s="9" t="s">
        <v>20</v>
      </c>
      <c r="J2" s="12" t="n">
        <v>32.0</v>
      </c>
      <c r="K2" s="13" t="n">
        <v>640.0</v>
      </c>
      <c r="L2" s="14" t="n">
        <v>36.0</v>
      </c>
      <c r="M2" s="13" t="n">
        <v>720.0</v>
      </c>
      <c r="N2" s="15" t="s">
        <v>21</v>
      </c>
    </row>
    <row r="3" ht="24.0" customHeight="true" s="1" customFormat="true">
      <c r="A3" s="7" t="s">
        <v>14</v>
      </c>
      <c r="B3" s="7" t="s">
        <v>15</v>
      </c>
      <c r="C3" s="7" t="s">
        <v>16</v>
      </c>
      <c r="D3" s="7" t="s">
        <v>17</v>
      </c>
      <c r="E3" s="8" t="n">
        <v>32.0</v>
      </c>
      <c r="F3" s="9" t="s">
        <v>22</v>
      </c>
      <c r="G3" s="10" t="s">
        <v>19</v>
      </c>
      <c r="H3" s="11" t="n">
        <v>2007.0</v>
      </c>
      <c r="I3" s="9" t="s">
        <v>20</v>
      </c>
      <c r="J3" s="12" t="n">
        <v>18.0</v>
      </c>
      <c r="K3" s="13" t="n">
        <v>576.0</v>
      </c>
      <c r="L3" s="14" t="n">
        <v>8.0</v>
      </c>
      <c r="M3" s="13" t="n">
        <v>256.0</v>
      </c>
      <c r="N3" s="15" t="s">
        <v>21</v>
      </c>
    </row>
    <row r="4" ht="24.0" customHeight="true" s="1" customFormat="true">
      <c r="A4" s="7" t="s">
        <v>14</v>
      </c>
      <c r="B4" s="7" t="s">
        <v>15</v>
      </c>
      <c r="C4" s="7" t="s">
        <v>23</v>
      </c>
      <c r="D4" s="7" t="s">
        <v>17</v>
      </c>
      <c r="E4" s="16" t="n">
        <v>24.0</v>
      </c>
      <c r="F4" s="17" t="s">
        <v>24</v>
      </c>
      <c r="G4" s="10" t="s">
        <v>19</v>
      </c>
      <c r="H4" s="11" t="n">
        <v>2007.0</v>
      </c>
      <c r="I4" s="9" t="s">
        <v>20</v>
      </c>
      <c r="J4" s="12" t="n">
        <v>20.0</v>
      </c>
      <c r="K4" s="13" t="n">
        <v>480.0</v>
      </c>
      <c r="L4" s="14" t="n">
        <v>258.0</v>
      </c>
      <c r="M4" s="13" t="n">
        <v>6192.0</v>
      </c>
      <c r="N4" s="15" t="s">
        <v>21</v>
      </c>
    </row>
    <row r="5" ht="24.0" customHeight="true" s="1" customFormat="true">
      <c r="A5" s="7" t="s">
        <v>14</v>
      </c>
      <c r="B5" s="7" t="s">
        <v>15</v>
      </c>
      <c r="C5" s="7" t="s">
        <v>25</v>
      </c>
      <c r="D5" s="7" t="s">
        <v>17</v>
      </c>
      <c r="E5" s="8" t="s">
        <v>26</v>
      </c>
      <c r="F5" s="17" t="s">
        <v>27</v>
      </c>
      <c r="G5" s="10" t="s">
        <v>28</v>
      </c>
      <c r="H5" s="11" t="n">
        <v>2013.0</v>
      </c>
      <c r="I5" s="9" t="s">
        <v>29</v>
      </c>
      <c r="J5" s="12" t="n">
        <v>624.0</v>
      </c>
      <c r="K5" s="13" t="n">
        <v>47510.0</v>
      </c>
      <c r="L5" s="14" t="n">
        <v>606.0</v>
      </c>
      <c r="M5" s="13" t="n">
        <v>49314.0</v>
      </c>
      <c r="N5" s="18" t="s">
        <v>30</v>
      </c>
    </row>
    <row r="6" ht="24.0" customHeight="true" s="1" customFormat="true">
      <c r="A6" s="7" t="s">
        <v>14</v>
      </c>
      <c r="B6" s="7" t="s">
        <v>15</v>
      </c>
      <c r="C6" s="7" t="s">
        <v>31</v>
      </c>
      <c r="D6" s="7" t="s">
        <v>17</v>
      </c>
      <c r="E6" s="8" t="n">
        <v>750.0</v>
      </c>
      <c r="F6" s="19" t="s">
        <v>32</v>
      </c>
      <c r="G6" s="10" t="s">
        <v>33</v>
      </c>
      <c r="H6" s="11" t="n">
        <v>2018.0</v>
      </c>
      <c r="I6" s="9" t="s">
        <v>34</v>
      </c>
      <c r="J6" s="12" t="n">
        <v>4.0</v>
      </c>
      <c r="K6" s="13" t="n">
        <v>3210.0</v>
      </c>
      <c r="L6" s="14" t="n">
        <v>3.0</v>
      </c>
      <c r="M6" s="13" t="n">
        <v>2250.0</v>
      </c>
      <c r="N6" s="15" t="s">
        <v>30</v>
      </c>
    </row>
    <row r="7" ht="24.0" customHeight="true" s="1" customFormat="true">
      <c r="A7" s="7" t="s">
        <v>14</v>
      </c>
      <c r="B7" s="7" t="s">
        <v>15</v>
      </c>
      <c r="C7" s="7" t="s">
        <v>35</v>
      </c>
      <c r="D7" s="7" t="s">
        <v>17</v>
      </c>
      <c r="E7" s="16" t="n">
        <v>50.0</v>
      </c>
      <c r="F7" s="17" t="s">
        <v>27</v>
      </c>
      <c r="G7" s="10" t="s">
        <v>19</v>
      </c>
      <c r="H7" s="11" t="n">
        <v>2003.0</v>
      </c>
      <c r="I7" s="9" t="s">
        <v>36</v>
      </c>
      <c r="J7" s="12" t="n">
        <v>17.0</v>
      </c>
      <c r="K7" s="13" t="n">
        <v>850.0</v>
      </c>
      <c r="L7" s="14" t="n">
        <v>18.0</v>
      </c>
      <c r="M7" s="13" t="n">
        <v>900.0</v>
      </c>
      <c r="N7" s="15" t="s">
        <v>21</v>
      </c>
    </row>
    <row r="8" ht="24.0" customHeight="true" s="1" customFormat="true">
      <c r="A8" s="7" t="s">
        <v>14</v>
      </c>
      <c r="B8" s="7" t="s">
        <v>15</v>
      </c>
      <c r="C8" s="7" t="s">
        <v>37</v>
      </c>
      <c r="D8" s="7" t="s">
        <v>17</v>
      </c>
      <c r="E8" s="16" t="n">
        <v>850.0</v>
      </c>
      <c r="F8" s="17" t="s">
        <v>27</v>
      </c>
      <c r="G8" s="10" t="s">
        <v>28</v>
      </c>
      <c r="H8" s="11" t="n">
        <v>2003.0</v>
      </c>
      <c r="I8" s="9" t="s">
        <v>38</v>
      </c>
      <c r="J8" s="12" t="n">
        <v>4.0</v>
      </c>
      <c r="K8" s="13" t="n">
        <v>3400.0</v>
      </c>
      <c r="L8" s="14" t="n">
        <v>0.0</v>
      </c>
      <c r="M8" s="13" t="n">
        <v>0.0</v>
      </c>
      <c r="N8" s="15" t="s">
        <v>21</v>
      </c>
    </row>
    <row r="9" ht="24.0" customHeight="true">
      <c r="A9" s="7" t="s">
        <v>14</v>
      </c>
      <c r="B9" s="7" t="s">
        <v>15</v>
      </c>
      <c r="C9" s="7" t="s">
        <v>39</v>
      </c>
      <c r="D9" s="7" t="s">
        <v>17</v>
      </c>
      <c r="E9" s="16" t="n">
        <v>25.0</v>
      </c>
      <c r="F9" s="17" t="s">
        <v>27</v>
      </c>
      <c r="G9" s="10" t="s">
        <v>28</v>
      </c>
      <c r="H9" s="17" t="n">
        <v>1988.0</v>
      </c>
      <c r="I9" s="9" t="s">
        <v>40</v>
      </c>
      <c r="J9" s="12" t="n">
        <v>981.0</v>
      </c>
      <c r="K9" s="13" t="n">
        <v>183157.0</v>
      </c>
      <c r="L9" s="14" t="n">
        <v>1042.0</v>
      </c>
      <c r="M9" s="13" t="n">
        <v>198975.0</v>
      </c>
      <c r="N9" s="15" t="s">
        <v>30</v>
      </c>
    </row>
    <row r="10" ht="24.0" customHeight="true">
      <c r="A10" s="7" t="s">
        <v>14</v>
      </c>
      <c r="B10" s="7" t="s">
        <v>15</v>
      </c>
      <c r="C10" s="7" t="s">
        <v>41</v>
      </c>
      <c r="D10" s="7" t="s">
        <v>42</v>
      </c>
      <c r="E10" s="8" t="s">
        <v>43</v>
      </c>
      <c r="F10" s="17" t="s">
        <v>44</v>
      </c>
      <c r="G10" s="10" t="s">
        <v>45</v>
      </c>
      <c r="H10" s="17" t="n">
        <v>1988.0</v>
      </c>
      <c r="I10" s="9" t="s">
        <v>46</v>
      </c>
      <c r="J10" s="12" t="n">
        <v>351.0</v>
      </c>
      <c r="K10" s="13" t="n">
        <v>9320557.0</v>
      </c>
      <c r="L10" s="12" t="n">
        <v>347.0</v>
      </c>
      <c r="M10" s="13" t="n">
        <v>8609814.0</v>
      </c>
      <c r="N10" s="15" t="s">
        <v>30</v>
      </c>
    </row>
    <row r="11" ht="24.0" customHeight="true" s="20" customFormat="true">
      <c r="A11" s="7" t="s">
        <v>14</v>
      </c>
      <c r="B11" s="7" t="s">
        <v>15</v>
      </c>
      <c r="C11" s="21" t="s">
        <v>47</v>
      </c>
      <c r="D11" s="21" t="s">
        <v>48</v>
      </c>
      <c r="E11" s="22" t="n">
        <v>10.0</v>
      </c>
      <c r="F11" s="19" t="s">
        <v>49</v>
      </c>
      <c r="G11" s="10" t="s">
        <v>45</v>
      </c>
      <c r="H11" s="19" t="n">
        <v>1988.0</v>
      </c>
      <c r="I11" s="9" t="s">
        <v>50</v>
      </c>
      <c r="J11" s="23" t="s">
        <v>51</v>
      </c>
      <c r="K11" s="24"/>
      <c r="L11" s="23" t="s">
        <v>51</v>
      </c>
      <c r="M11" s="24"/>
      <c r="N11" s="15" t="s">
        <v>30</v>
      </c>
    </row>
    <row r="12" ht="24.0" customHeight="true" s="20" customFormat="true">
      <c r="A12" s="7" t="s">
        <v>14</v>
      </c>
      <c r="B12" s="7" t="s">
        <v>15</v>
      </c>
      <c r="C12" s="21" t="s">
        <v>52</v>
      </c>
      <c r="D12" s="25" t="s">
        <v>48</v>
      </c>
      <c r="E12" s="22" t="n">
        <v>65.0</v>
      </c>
      <c r="F12" s="19" t="s">
        <v>27</v>
      </c>
      <c r="G12" s="10" t="s">
        <v>45</v>
      </c>
      <c r="H12" s="19" t="n">
        <v>1988.0</v>
      </c>
      <c r="I12" s="9" t="s">
        <v>50</v>
      </c>
      <c r="J12" s="26" t="n">
        <v>1101.0</v>
      </c>
      <c r="K12" s="27" t="n">
        <v>552949.0</v>
      </c>
      <c r="L12" s="28" t="n">
        <v>1032.0</v>
      </c>
      <c r="M12" s="27" t="n">
        <v>546554.0</v>
      </c>
      <c r="N12" s="15" t="s">
        <v>30</v>
      </c>
    </row>
    <row r="13" ht="24.0" customHeight="true" s="20" customFormat="true">
      <c r="A13" s="7" t="s">
        <v>14</v>
      </c>
      <c r="B13" s="7" t="s">
        <v>15</v>
      </c>
      <c r="C13" s="21" t="s">
        <v>53</v>
      </c>
      <c r="D13" s="21" t="s">
        <v>54</v>
      </c>
      <c r="E13" s="22" t="n">
        <v>200.0</v>
      </c>
      <c r="F13" s="19" t="s">
        <v>24</v>
      </c>
      <c r="G13" s="10" t="s">
        <v>45</v>
      </c>
      <c r="H13" s="19" t="n">
        <v>2009.0</v>
      </c>
      <c r="I13" s="9" t="s">
        <v>55</v>
      </c>
      <c r="J13" s="26" t="n">
        <v>363.0</v>
      </c>
      <c r="K13" s="27" t="n">
        <v>73300.0</v>
      </c>
      <c r="L13" s="28" t="n">
        <v>66.0</v>
      </c>
      <c r="M13" s="27" t="n">
        <v>13000.0</v>
      </c>
      <c r="N13" s="15" t="s">
        <v>21</v>
      </c>
    </row>
    <row r="14" ht="24.0" customHeight="true">
      <c r="A14" s="7" t="s">
        <v>14</v>
      </c>
      <c r="B14" s="7" t="s">
        <v>15</v>
      </c>
      <c r="C14" s="21" t="s">
        <v>56</v>
      </c>
      <c r="D14" s="21" t="s">
        <v>57</v>
      </c>
      <c r="E14" s="22" t="n">
        <v>200.0</v>
      </c>
      <c r="F14" s="19" t="s">
        <v>24</v>
      </c>
      <c r="G14" s="10" t="s">
        <v>45</v>
      </c>
      <c r="H14" s="19" t="n">
        <v>1991.0</v>
      </c>
      <c r="I14" s="9" t="s">
        <v>55</v>
      </c>
      <c r="J14" s="26" t="n">
        <v>1.0</v>
      </c>
      <c r="K14" s="29" t="n">
        <v>200.0</v>
      </c>
      <c r="L14" s="30" t="n">
        <v>84.0</v>
      </c>
      <c r="M14" s="29" t="n">
        <v>16800.0</v>
      </c>
      <c r="N14" s="15" t="s">
        <v>21</v>
      </c>
    </row>
    <row r="15" ht="48.0" customHeight="true">
      <c r="A15" s="7" t="s">
        <v>14</v>
      </c>
      <c r="B15" s="7" t="s">
        <v>58</v>
      </c>
      <c r="C15" s="7" t="s">
        <v>59</v>
      </c>
      <c r="D15" s="7" t="s">
        <v>60</v>
      </c>
      <c r="E15" s="8" t="s">
        <v>61</v>
      </c>
      <c r="F15" s="9" t="s">
        <v>62</v>
      </c>
      <c r="G15" s="10" t="s">
        <v>63</v>
      </c>
      <c r="H15" s="31" t="s">
        <v>27</v>
      </c>
      <c r="I15" s="21" t="s">
        <v>64</v>
      </c>
      <c r="J15" s="14" t="n">
        <v>290.0</v>
      </c>
      <c r="K15" s="32" t="n">
        <v>9096185.0</v>
      </c>
      <c r="L15" s="14" t="n">
        <v>256.0</v>
      </c>
      <c r="M15" s="32" t="n">
        <v>6430924.0</v>
      </c>
      <c r="N15" s="33" t="s">
        <v>65</v>
      </c>
    </row>
    <row r="16" ht="24.0" customHeight="true">
      <c r="A16" s="7" t="s">
        <v>14</v>
      </c>
      <c r="B16" s="7" t="s">
        <v>58</v>
      </c>
      <c r="C16" s="7" t="s">
        <v>66</v>
      </c>
      <c r="D16" s="7" t="s">
        <v>60</v>
      </c>
      <c r="E16" s="8" t="s">
        <v>67</v>
      </c>
      <c r="F16" s="9" t="s">
        <v>68</v>
      </c>
      <c r="G16" s="10" t="s">
        <v>69</v>
      </c>
      <c r="H16" s="31" t="n">
        <v>2016.0</v>
      </c>
      <c r="I16" s="21" t="s">
        <v>70</v>
      </c>
      <c r="J16" s="34" t="n">
        <v>193.0</v>
      </c>
      <c r="K16" s="32" t="n">
        <v>811791.0</v>
      </c>
      <c r="L16" s="34" t="n">
        <v>230.0</v>
      </c>
      <c r="M16" s="32" t="n">
        <v>1075089.0</v>
      </c>
      <c r="N16" s="33" t="s">
        <v>65</v>
      </c>
    </row>
    <row r="17" ht="24.0" customHeight="true">
      <c r="A17" s="7" t="s">
        <v>14</v>
      </c>
      <c r="B17" s="7" t="s">
        <v>58</v>
      </c>
      <c r="C17" s="7" t="s">
        <v>71</v>
      </c>
      <c r="D17" s="7" t="s">
        <v>72</v>
      </c>
      <c r="E17" s="8" t="s">
        <v>73</v>
      </c>
      <c r="F17" s="9" t="s">
        <v>74</v>
      </c>
      <c r="G17" s="7" t="s">
        <v>75</v>
      </c>
      <c r="H17" s="31" t="n">
        <v>2016.0</v>
      </c>
      <c r="I17" s="21" t="s">
        <v>76</v>
      </c>
      <c r="J17" s="34" t="n">
        <v>237.0</v>
      </c>
      <c r="K17" s="32" t="n">
        <v>980095.0</v>
      </c>
      <c r="L17" s="34" t="n">
        <v>233.0</v>
      </c>
      <c r="M17" s="32" t="n">
        <v>958293.0</v>
      </c>
      <c r="N17" s="33" t="s">
        <v>65</v>
      </c>
    </row>
    <row r="18" ht="24.0" customHeight="true">
      <c r="A18" s="7" t="s">
        <v>14</v>
      </c>
      <c r="B18" s="7" t="s">
        <v>58</v>
      </c>
      <c r="C18" s="7" t="s">
        <v>77</v>
      </c>
      <c r="D18" s="7" t="s">
        <v>72</v>
      </c>
      <c r="E18" s="8" t="s">
        <v>78</v>
      </c>
      <c r="F18" s="9" t="s">
        <v>74</v>
      </c>
      <c r="G18" s="7" t="s">
        <v>75</v>
      </c>
      <c r="H18" s="31" t="n">
        <v>2016.0</v>
      </c>
      <c r="I18" s="21" t="s">
        <v>79</v>
      </c>
      <c r="J18" s="34" t="n">
        <v>189.0</v>
      </c>
      <c r="K18" s="32" t="n">
        <v>200065.0</v>
      </c>
      <c r="L18" s="34" t="n">
        <v>195.0</v>
      </c>
      <c r="M18" s="32" t="n">
        <v>210620.0</v>
      </c>
      <c r="N18" s="33" t="s">
        <v>65</v>
      </c>
    </row>
    <row r="19" ht="48.0" customHeight="true">
      <c r="A19" s="7" t="s">
        <v>14</v>
      </c>
      <c r="B19" s="7" t="s">
        <v>58</v>
      </c>
      <c r="C19" s="7" t="s">
        <v>80</v>
      </c>
      <c r="D19" s="7" t="s">
        <v>81</v>
      </c>
      <c r="E19" s="8" t="s">
        <v>82</v>
      </c>
      <c r="F19" s="9" t="s">
        <v>74</v>
      </c>
      <c r="G19" s="7" t="s">
        <v>75</v>
      </c>
      <c r="H19" s="31" t="n">
        <v>2016.0</v>
      </c>
      <c r="I19" s="21" t="s">
        <v>83</v>
      </c>
      <c r="J19" s="34" t="n">
        <v>1160.0</v>
      </c>
      <c r="K19" s="32" t="n">
        <v>215450.0</v>
      </c>
      <c r="L19" s="34" t="n">
        <v>1116.0</v>
      </c>
      <c r="M19" s="32" t="n">
        <v>180465.0</v>
      </c>
      <c r="N19" s="33" t="s">
        <v>65</v>
      </c>
    </row>
    <row r="20" ht="48.0" customHeight="true">
      <c r="A20" s="7" t="s">
        <v>14</v>
      </c>
      <c r="B20" s="7" t="s">
        <v>84</v>
      </c>
      <c r="C20" s="7" t="s">
        <v>85</v>
      </c>
      <c r="D20" s="7" t="s">
        <v>86</v>
      </c>
      <c r="E20" s="8" t="s">
        <v>87</v>
      </c>
      <c r="F20" s="9" t="s">
        <v>62</v>
      </c>
      <c r="G20" s="10" t="s">
        <v>88</v>
      </c>
      <c r="H20" s="31" t="n">
        <v>2000.0</v>
      </c>
      <c r="I20" s="9" t="s">
        <v>89</v>
      </c>
      <c r="J20" s="35" t="n">
        <v>1794.0</v>
      </c>
      <c r="K20" s="36" t="n">
        <v>364902.0</v>
      </c>
      <c r="L20" s="35" t="n">
        <v>1767.0</v>
      </c>
      <c r="M20" s="36" t="n">
        <v>358377.0</v>
      </c>
      <c r="N20" s="37" t="s">
        <v>90</v>
      </c>
    </row>
    <row r="21" ht="48.0" customHeight="true">
      <c r="A21" s="7" t="s">
        <v>14</v>
      </c>
      <c r="B21" s="7" t="s">
        <v>84</v>
      </c>
      <c r="C21" s="7" t="s">
        <v>91</v>
      </c>
      <c r="D21" s="7" t="s">
        <v>92</v>
      </c>
      <c r="E21" s="8" t="s">
        <v>93</v>
      </c>
      <c r="F21" s="9" t="s">
        <v>24</v>
      </c>
      <c r="G21" s="10" t="s">
        <v>94</v>
      </c>
      <c r="H21" s="9" t="s">
        <v>95</v>
      </c>
      <c r="I21" s="9" t="s">
        <v>96</v>
      </c>
      <c r="J21" s="35"/>
      <c r="K21" s="38"/>
      <c r="L21" s="35"/>
      <c r="M21" s="38"/>
      <c r="N21" s="37" t="s">
        <v>21</v>
      </c>
    </row>
    <row r="22" ht="48.0" customHeight="true">
      <c r="A22" s="7" t="s">
        <v>14</v>
      </c>
      <c r="B22" s="7" t="s">
        <v>97</v>
      </c>
      <c r="C22" s="7" t="s">
        <v>98</v>
      </c>
      <c r="D22" s="7" t="s">
        <v>99</v>
      </c>
      <c r="E22" s="8" t="n">
        <v>30.0</v>
      </c>
      <c r="F22" s="9" t="s">
        <v>100</v>
      </c>
      <c r="G22" s="10" t="s">
        <v>101</v>
      </c>
      <c r="H22" s="9" t="n">
        <v>2000.0</v>
      </c>
      <c r="I22" s="9" t="s">
        <v>102</v>
      </c>
      <c r="J22" s="35"/>
      <c r="K22" s="36"/>
      <c r="L22" s="35"/>
      <c r="M22" s="39"/>
      <c r="N22" s="37" t="s">
        <v>21</v>
      </c>
    </row>
    <row r="23" ht="48.0" customHeight="true">
      <c r="A23" s="7" t="s">
        <v>14</v>
      </c>
      <c r="B23" s="7" t="s">
        <v>97</v>
      </c>
      <c r="C23" s="7" t="s">
        <v>103</v>
      </c>
      <c r="D23" s="7" t="s">
        <v>104</v>
      </c>
      <c r="E23" s="8" t="s">
        <v>105</v>
      </c>
      <c r="F23" s="9" t="s">
        <v>106</v>
      </c>
      <c r="G23" s="10" t="s">
        <v>101</v>
      </c>
      <c r="H23" s="9" t="n">
        <v>1994.0</v>
      </c>
      <c r="I23" s="9" t="s">
        <v>107</v>
      </c>
      <c r="J23" s="40"/>
      <c r="K23" s="39"/>
      <c r="L23" s="40"/>
      <c r="M23" s="39"/>
      <c r="N23" s="37" t="s">
        <v>21</v>
      </c>
    </row>
    <row r="24" ht="62.25" customHeight="true">
      <c r="A24" s="7" t="s">
        <v>14</v>
      </c>
      <c r="B24" s="7" t="s">
        <v>97</v>
      </c>
      <c r="C24" s="7" t="s">
        <v>108</v>
      </c>
      <c r="D24" s="7" t="s">
        <v>109</v>
      </c>
      <c r="E24" s="8" t="n">
        <v>60.0</v>
      </c>
      <c r="F24" s="9" t="s">
        <v>24</v>
      </c>
      <c r="G24" s="10" t="s">
        <v>101</v>
      </c>
      <c r="H24" s="9" t="n">
        <v>1994.0</v>
      </c>
      <c r="I24" s="9" t="s">
        <v>110</v>
      </c>
      <c r="J24" s="40"/>
      <c r="K24" s="41"/>
      <c r="L24" s="36"/>
      <c r="M24" s="36"/>
      <c r="N24" s="37" t="s">
        <v>21</v>
      </c>
    </row>
    <row r="25" ht="36.0" customHeight="true">
      <c r="A25" s="7" t="s">
        <v>14</v>
      </c>
      <c r="B25" s="7" t="s">
        <v>84</v>
      </c>
      <c r="C25" s="7" t="s">
        <v>98</v>
      </c>
      <c r="D25" s="7" t="s">
        <v>111</v>
      </c>
      <c r="E25" s="8" t="n">
        <v>100.0</v>
      </c>
      <c r="F25" s="9" t="s">
        <v>100</v>
      </c>
      <c r="G25" s="10" t="s">
        <v>88</v>
      </c>
      <c r="H25" s="9" t="n">
        <v>2004.0</v>
      </c>
      <c r="I25" s="9" t="s">
        <v>112</v>
      </c>
      <c r="J25" s="35" t="n">
        <v>20.0</v>
      </c>
      <c r="K25" s="36" t="n">
        <v>2275.0</v>
      </c>
      <c r="L25" s="35" t="n">
        <v>26.0</v>
      </c>
      <c r="M25" s="36" t="n">
        <v>2925.0</v>
      </c>
      <c r="N25" s="37" t="s">
        <v>21</v>
      </c>
    </row>
    <row r="26" ht="36.0" customHeight="true">
      <c r="A26" s="7" t="s">
        <v>14</v>
      </c>
      <c r="B26" s="7" t="s">
        <v>84</v>
      </c>
      <c r="C26" s="7" t="s">
        <v>103</v>
      </c>
      <c r="D26" s="7" t="s">
        <v>113</v>
      </c>
      <c r="E26" s="8" t="s">
        <v>114</v>
      </c>
      <c r="F26" s="9" t="s">
        <v>106</v>
      </c>
      <c r="G26" s="10" t="s">
        <v>88</v>
      </c>
      <c r="H26" s="9" t="n">
        <v>2004.0</v>
      </c>
      <c r="I26" s="9" t="s">
        <v>112</v>
      </c>
      <c r="J26" s="40"/>
      <c r="K26" s="39"/>
      <c r="L26" s="40"/>
      <c r="M26" s="39"/>
      <c r="N26" s="37" t="s">
        <v>21</v>
      </c>
    </row>
    <row r="27" ht="36.0" customHeight="true">
      <c r="A27" s="7" t="s">
        <v>14</v>
      </c>
      <c r="B27" s="7" t="s">
        <v>84</v>
      </c>
      <c r="C27" s="7" t="s">
        <v>108</v>
      </c>
      <c r="D27" s="7" t="s">
        <v>113</v>
      </c>
      <c r="E27" s="8" t="n">
        <v>200.0</v>
      </c>
      <c r="F27" s="9" t="s">
        <v>24</v>
      </c>
      <c r="G27" s="10" t="s">
        <v>88</v>
      </c>
      <c r="H27" s="9" t="n">
        <v>2004.0</v>
      </c>
      <c r="I27" s="9" t="s">
        <v>112</v>
      </c>
      <c r="J27" s="40"/>
      <c r="K27" s="42"/>
      <c r="L27" s="35"/>
      <c r="M27" s="39"/>
      <c r="N27" s="37" t="s">
        <v>21</v>
      </c>
    </row>
    <row r="28" ht="36.0" customHeight="true">
      <c r="A28" s="7" t="s">
        <v>14</v>
      </c>
      <c r="B28" s="7" t="s">
        <v>84</v>
      </c>
      <c r="C28" s="7" t="s">
        <v>98</v>
      </c>
      <c r="D28" s="7" t="s">
        <v>111</v>
      </c>
      <c r="E28" s="8" t="n">
        <v>100.0</v>
      </c>
      <c r="F28" s="9" t="s">
        <v>100</v>
      </c>
      <c r="G28" s="10" t="s">
        <v>88</v>
      </c>
      <c r="H28" s="9" t="n">
        <v>2004.0</v>
      </c>
      <c r="I28" s="19" t="s">
        <v>115</v>
      </c>
      <c r="J28" s="43"/>
      <c r="K28" s="44"/>
      <c r="L28" s="45"/>
      <c r="M28" s="46"/>
      <c r="N28" s="47" t="s">
        <v>21</v>
      </c>
    </row>
    <row r="29" ht="36.0" customHeight="true">
      <c r="A29" s="7" t="s">
        <v>14</v>
      </c>
      <c r="B29" s="7" t="s">
        <v>84</v>
      </c>
      <c r="C29" s="7" t="s">
        <v>116</v>
      </c>
      <c r="D29" s="7" t="s">
        <v>113</v>
      </c>
      <c r="E29" s="8" t="n">
        <v>300.0</v>
      </c>
      <c r="F29" s="9" t="s">
        <v>24</v>
      </c>
      <c r="G29" s="10" t="s">
        <v>88</v>
      </c>
      <c r="H29" s="9" t="n">
        <v>2004.0</v>
      </c>
      <c r="I29" s="19" t="s">
        <v>117</v>
      </c>
      <c r="J29" s="40"/>
      <c r="K29" s="39"/>
      <c r="L29" s="35"/>
      <c r="M29" s="39"/>
      <c r="N29" s="37" t="s">
        <v>21</v>
      </c>
    </row>
    <row r="30" ht="57.0" customHeight="true">
      <c r="A30" s="7" t="s">
        <v>14</v>
      </c>
      <c r="B30" s="7" t="s">
        <v>84</v>
      </c>
      <c r="C30" s="7" t="s">
        <v>118</v>
      </c>
      <c r="D30" s="7" t="s">
        <v>119</v>
      </c>
      <c r="E30" s="8" t="s">
        <v>120</v>
      </c>
      <c r="F30" s="31" t="s">
        <v>121</v>
      </c>
      <c r="G30" s="10" t="s">
        <v>122</v>
      </c>
      <c r="H30" s="9" t="n">
        <v>2008.0</v>
      </c>
      <c r="I30" s="9" t="s">
        <v>123</v>
      </c>
      <c r="J30" s="48" t="n">
        <v>2043.0</v>
      </c>
      <c r="K30" s="49" t="n">
        <v>929538.0</v>
      </c>
      <c r="L30" s="48"/>
      <c r="M30" s="49"/>
      <c r="N30" s="50" t="s">
        <v>21</v>
      </c>
    </row>
    <row r="31" ht="57.0" customHeight="true">
      <c r="A31" s="7" t="s">
        <v>14</v>
      </c>
      <c r="B31" s="7" t="s">
        <v>84</v>
      </c>
      <c r="C31" s="7" t="s">
        <v>124</v>
      </c>
      <c r="D31" s="7" t="s">
        <v>119</v>
      </c>
      <c r="E31" s="8" t="s">
        <v>125</v>
      </c>
      <c r="F31" s="7" t="s">
        <v>68</v>
      </c>
      <c r="G31" s="10" t="s">
        <v>122</v>
      </c>
      <c r="H31" s="9" t="n">
        <v>1997.0</v>
      </c>
      <c r="I31" s="9" t="s">
        <v>126</v>
      </c>
      <c r="J31" s="14" t="n">
        <v>13.0</v>
      </c>
      <c r="K31" s="49" t="n">
        <v>12600.0</v>
      </c>
      <c r="L31" s="14"/>
      <c r="M31" s="49"/>
      <c r="N31" s="50" t="s">
        <v>21</v>
      </c>
    </row>
    <row r="32" ht="12.75" customHeight="true">
      <c r="A32" s="7" t="s">
        <v>14</v>
      </c>
      <c r="B32" s="7" t="s">
        <v>84</v>
      </c>
      <c r="C32" s="7" t="s">
        <v>127</v>
      </c>
      <c r="D32" s="7" t="s">
        <v>128</v>
      </c>
      <c r="E32" s="8" t="n">
        <v>50.0</v>
      </c>
      <c r="F32" s="7" t="s">
        <v>100</v>
      </c>
      <c r="G32" s="10" t="s">
        <v>122</v>
      </c>
      <c r="H32" s="9" t="n">
        <v>2009.0</v>
      </c>
      <c r="I32" s="9" t="s">
        <v>129</v>
      </c>
      <c r="J32" s="14"/>
      <c r="K32" s="39"/>
      <c r="L32" s="14"/>
      <c r="M32" s="39"/>
      <c r="N32" s="50" t="s">
        <v>21</v>
      </c>
    </row>
    <row r="33" ht="24.0" customHeight="true">
      <c r="A33" s="7" t="s">
        <v>14</v>
      </c>
      <c r="B33" s="7" t="s">
        <v>84</v>
      </c>
      <c r="C33" s="7" t="s">
        <v>130</v>
      </c>
      <c r="D33" s="7" t="s">
        <v>131</v>
      </c>
      <c r="E33" s="8" t="s">
        <v>132</v>
      </c>
      <c r="F33" s="7" t="s">
        <v>133</v>
      </c>
      <c r="G33" s="10" t="s">
        <v>134</v>
      </c>
      <c r="H33" s="9" t="n">
        <v>2009.0</v>
      </c>
      <c r="I33" s="9" t="s">
        <v>129</v>
      </c>
      <c r="J33" s="40"/>
      <c r="K33" s="39"/>
      <c r="L33" s="40"/>
      <c r="M33" s="39"/>
      <c r="N33" s="50" t="s">
        <v>21</v>
      </c>
    </row>
    <row r="34" ht="57.0" customHeight="true">
      <c r="A34" s="7" t="s">
        <v>14</v>
      </c>
      <c r="B34" s="7" t="s">
        <v>84</v>
      </c>
      <c r="C34" s="7" t="s">
        <v>135</v>
      </c>
      <c r="D34" s="7" t="s">
        <v>131</v>
      </c>
      <c r="E34" s="8" t="n">
        <v>300.0</v>
      </c>
      <c r="F34" s="7" t="s">
        <v>24</v>
      </c>
      <c r="G34" s="10" t="s">
        <v>122</v>
      </c>
      <c r="H34" s="9" t="n">
        <v>2009.0</v>
      </c>
      <c r="I34" s="9" t="s">
        <v>136</v>
      </c>
      <c r="J34" s="40"/>
      <c r="K34" s="40"/>
      <c r="L34" s="14"/>
      <c r="M34" s="39"/>
      <c r="N34" s="50" t="s">
        <v>90</v>
      </c>
    </row>
    <row r="35" ht="57.0" customHeight="true">
      <c r="A35" s="7" t="s">
        <v>14</v>
      </c>
      <c r="B35" s="7" t="s">
        <v>84</v>
      </c>
      <c r="C35" s="7" t="s">
        <v>137</v>
      </c>
      <c r="D35" s="7" t="s">
        <v>138</v>
      </c>
      <c r="E35" s="8" t="s">
        <v>139</v>
      </c>
      <c r="F35" s="7" t="s">
        <v>62</v>
      </c>
      <c r="G35" s="10" t="s">
        <v>122</v>
      </c>
      <c r="H35" s="9" t="n">
        <v>2006.0</v>
      </c>
      <c r="I35" s="9" t="s">
        <v>140</v>
      </c>
      <c r="J35" s="35"/>
      <c r="K35" s="35"/>
      <c r="L35" s="14"/>
      <c r="M35" s="39"/>
      <c r="N35" s="50" t="s">
        <v>90</v>
      </c>
    </row>
    <row r="36" ht="12.75" customHeight="true">
      <c r="A36" s="7" t="s">
        <v>14</v>
      </c>
      <c r="B36" s="7" t="s">
        <v>84</v>
      </c>
      <c r="C36" s="7" t="s">
        <v>141</v>
      </c>
      <c r="D36" s="7" t="s">
        <v>142</v>
      </c>
      <c r="E36" s="8" t="n">
        <v>85.0</v>
      </c>
      <c r="F36" s="7" t="s">
        <v>143</v>
      </c>
      <c r="G36" s="10" t="s">
        <v>122</v>
      </c>
      <c r="H36" s="9" t="n">
        <v>2006.0</v>
      </c>
      <c r="I36" s="9" t="s">
        <v>144</v>
      </c>
      <c r="J36" s="14" t="n">
        <v>1842.0</v>
      </c>
      <c r="K36" s="41" t="n">
        <v>675681.0</v>
      </c>
      <c r="L36" s="14" t="n">
        <v>2000.0</v>
      </c>
      <c r="M36" s="41" t="n">
        <v>730035.0</v>
      </c>
      <c r="N36" s="50" t="s">
        <v>90</v>
      </c>
    </row>
    <row r="37" ht="57.0" customHeight="true">
      <c r="A37" s="7" t="s">
        <v>14</v>
      </c>
      <c r="B37" s="7" t="s">
        <v>84</v>
      </c>
      <c r="C37" s="7" t="s">
        <v>145</v>
      </c>
      <c r="D37" s="7" t="s">
        <v>142</v>
      </c>
      <c r="E37" s="8" t="s">
        <v>146</v>
      </c>
      <c r="F37" s="31" t="s">
        <v>147</v>
      </c>
      <c r="G37" s="10" t="s">
        <v>122</v>
      </c>
      <c r="H37" s="9" t="n">
        <v>2006.0</v>
      </c>
      <c r="I37" s="9" t="s">
        <v>144</v>
      </c>
      <c r="J37" s="48"/>
      <c r="K37" s="41"/>
      <c r="L37" s="48"/>
      <c r="M37" s="41"/>
      <c r="N37" s="50" t="s">
        <v>90</v>
      </c>
    </row>
    <row r="38" ht="12.75" customHeight="true">
      <c r="A38" s="7" t="s">
        <v>14</v>
      </c>
      <c r="B38" s="7" t="s">
        <v>84</v>
      </c>
      <c r="C38" s="7" t="s">
        <v>148</v>
      </c>
      <c r="D38" s="7" t="s">
        <v>149</v>
      </c>
      <c r="E38" s="8" t="n">
        <v>125.0</v>
      </c>
      <c r="F38" s="31" t="s">
        <v>62</v>
      </c>
      <c r="G38" s="10" t="s">
        <v>134</v>
      </c>
      <c r="H38" s="9" t="n">
        <v>2006.0</v>
      </c>
      <c r="I38" s="9" t="s">
        <v>150</v>
      </c>
      <c r="J38" s="14"/>
      <c r="K38" s="41"/>
      <c r="L38" s="14"/>
      <c r="M38" s="41"/>
      <c r="N38" s="50" t="s">
        <v>90</v>
      </c>
    </row>
    <row r="39" ht="55.15" customHeight="true">
      <c r="A39" s="7" t="s">
        <v>14</v>
      </c>
      <c r="B39" s="7" t="s">
        <v>84</v>
      </c>
      <c r="C39" s="7" t="s">
        <v>151</v>
      </c>
      <c r="D39" s="7" t="s">
        <v>152</v>
      </c>
      <c r="E39" s="51" t="n">
        <v>25.0</v>
      </c>
      <c r="F39" s="7" t="s">
        <v>153</v>
      </c>
      <c r="G39" s="7" t="s">
        <v>154</v>
      </c>
      <c r="H39" s="7" t="n">
        <v>2003.0</v>
      </c>
      <c r="I39" s="9" t="s">
        <v>155</v>
      </c>
      <c r="J39" s="35"/>
      <c r="K39" s="36"/>
      <c r="L39" s="35"/>
      <c r="M39" s="35"/>
      <c r="N39" s="52" t="s">
        <v>21</v>
      </c>
    </row>
    <row r="40" ht="24.0" customHeight="true">
      <c r="A40" s="7" t="s">
        <v>14</v>
      </c>
      <c r="B40" s="7" t="s">
        <v>84</v>
      </c>
      <c r="C40" s="7" t="s">
        <v>156</v>
      </c>
      <c r="D40" s="7" t="s">
        <v>157</v>
      </c>
      <c r="E40" s="8" t="s">
        <v>158</v>
      </c>
      <c r="F40" s="31" t="s">
        <v>62</v>
      </c>
      <c r="G40" s="10" t="s">
        <v>159</v>
      </c>
      <c r="H40" s="9" t="n">
        <v>2009.0</v>
      </c>
      <c r="I40" s="9" t="s">
        <v>160</v>
      </c>
      <c r="J40" s="40" t="n">
        <v>2880.0</v>
      </c>
      <c r="K40" s="41" t="n">
        <v>315700.0</v>
      </c>
      <c r="L40" s="40" t="n">
        <v>2890.0</v>
      </c>
      <c r="M40" s="41" t="n">
        <v>323091.0</v>
      </c>
      <c r="N40" s="50" t="s">
        <v>90</v>
      </c>
    </row>
    <row r="41" ht="24.0" customHeight="true">
      <c r="A41" s="7" t="s">
        <v>14</v>
      </c>
      <c r="B41" s="7" t="s">
        <v>84</v>
      </c>
      <c r="C41" s="7" t="s">
        <v>161</v>
      </c>
      <c r="D41" s="7" t="s">
        <v>162</v>
      </c>
      <c r="E41" s="8" t="n">
        <v>350.0</v>
      </c>
      <c r="F41" s="31" t="s">
        <v>163</v>
      </c>
      <c r="G41" s="10" t="s">
        <v>159</v>
      </c>
      <c r="H41" s="9" t="n">
        <v>2009.0</v>
      </c>
      <c r="I41" s="9" t="s">
        <v>164</v>
      </c>
      <c r="J41" s="40" t="n">
        <v>62.0</v>
      </c>
      <c r="K41" s="41" t="n">
        <v>4675.0</v>
      </c>
      <c r="L41" s="40" t="n">
        <v>68.0</v>
      </c>
      <c r="M41" s="41">
        <f>6200+525</f>
      </c>
      <c r="N41" s="50" t="s">
        <v>90</v>
      </c>
    </row>
    <row r="42" ht="36.0" customHeight="true">
      <c r="A42" s="7" t="s">
        <v>14</v>
      </c>
      <c r="B42" s="7" t="s">
        <v>84</v>
      </c>
      <c r="C42" s="7" t="s">
        <v>165</v>
      </c>
      <c r="D42" s="7" t="s">
        <v>166</v>
      </c>
      <c r="E42" s="8" t="n">
        <v>75.0</v>
      </c>
      <c r="F42" s="31" t="s">
        <v>163</v>
      </c>
      <c r="G42" s="10" t="s">
        <v>159</v>
      </c>
      <c r="H42" s="9" t="n">
        <v>2009.0</v>
      </c>
      <c r="I42" s="9" t="s">
        <v>167</v>
      </c>
      <c r="J42" s="14" t="n">
        <v>80.0</v>
      </c>
      <c r="K42" s="41" t="n">
        <v>7950.0</v>
      </c>
      <c r="L42" s="14" t="n">
        <v>97.0</v>
      </c>
      <c r="M42" s="41">
        <f>31850+2450</f>
      </c>
      <c r="N42" s="50" t="s">
        <v>90</v>
      </c>
    </row>
    <row r="43" ht="24.0" customHeight="true">
      <c r="A43" s="7" t="s">
        <v>14</v>
      </c>
      <c r="B43" s="7" t="s">
        <v>84</v>
      </c>
      <c r="C43" s="7" t="s">
        <v>168</v>
      </c>
      <c r="D43" s="7" t="s">
        <v>162</v>
      </c>
      <c r="E43" s="8" t="n">
        <v>700.0</v>
      </c>
      <c r="F43" s="31" t="s">
        <v>163</v>
      </c>
      <c r="G43" s="10" t="s">
        <v>159</v>
      </c>
      <c r="H43" s="9" t="n">
        <v>2009.0</v>
      </c>
      <c r="I43" s="9" t="s">
        <v>169</v>
      </c>
      <c r="J43" s="35"/>
      <c r="K43" s="41"/>
      <c r="L43" s="35"/>
      <c r="M43" s="41"/>
      <c r="N43" s="50" t="s">
        <v>90</v>
      </c>
    </row>
    <row r="44" ht="36.0" customHeight="true">
      <c r="A44" s="7" t="s">
        <v>14</v>
      </c>
      <c r="B44" s="7" t="s">
        <v>84</v>
      </c>
      <c r="C44" s="7" t="s">
        <v>170</v>
      </c>
      <c r="D44" s="7" t="s">
        <v>171</v>
      </c>
      <c r="E44" s="8" t="s">
        <v>172</v>
      </c>
      <c r="F44" s="31" t="s">
        <v>173</v>
      </c>
      <c r="G44" s="10" t="s">
        <v>174</v>
      </c>
      <c r="H44" s="9" t="n">
        <v>2006.0</v>
      </c>
      <c r="I44" s="9" t="s">
        <v>175</v>
      </c>
      <c r="J44" s="14" t="n">
        <v>716.0</v>
      </c>
      <c r="K44" s="41" t="n">
        <v>315781.0</v>
      </c>
      <c r="L44" s="14" t="n">
        <v>719.0</v>
      </c>
      <c r="M44" s="41" t="n">
        <v>306579.0</v>
      </c>
      <c r="N44" s="53" t="s">
        <v>176</v>
      </c>
    </row>
    <row r="45" ht="36.0" customHeight="true">
      <c r="A45" s="7" t="s">
        <v>14</v>
      </c>
      <c r="B45" s="7" t="s">
        <v>84</v>
      </c>
      <c r="C45" s="7" t="s">
        <v>177</v>
      </c>
      <c r="D45" s="7" t="s">
        <v>178</v>
      </c>
      <c r="E45" s="8" t="n">
        <v>100.0</v>
      </c>
      <c r="F45" s="31" t="s">
        <v>173</v>
      </c>
      <c r="G45" s="10" t="s">
        <v>122</v>
      </c>
      <c r="H45" s="9" t="n">
        <v>2006.0</v>
      </c>
      <c r="I45" s="9" t="s">
        <v>179</v>
      </c>
      <c r="J45" s="35" t="n">
        <v>486.0</v>
      </c>
      <c r="K45" s="41" t="n">
        <v>52230.0</v>
      </c>
      <c r="L45" s="35" t="n">
        <v>477.0</v>
      </c>
      <c r="M45" s="41" t="n">
        <v>47656.0</v>
      </c>
      <c r="N45" s="50" t="s">
        <v>90</v>
      </c>
    </row>
    <row r="46" ht="36.0" customHeight="true">
      <c r="A46" s="7" t="s">
        <v>14</v>
      </c>
      <c r="B46" s="7" t="s">
        <v>180</v>
      </c>
      <c r="C46" s="7" t="s">
        <v>181</v>
      </c>
      <c r="D46" s="7" t="s">
        <v>182</v>
      </c>
      <c r="E46" s="8" t="s">
        <v>183</v>
      </c>
      <c r="F46" s="31" t="s">
        <v>27</v>
      </c>
      <c r="G46" s="10" t="s">
        <v>184</v>
      </c>
      <c r="H46" s="9" t="n">
        <v>2003.0</v>
      </c>
      <c r="I46" s="9" t="s">
        <v>185</v>
      </c>
      <c r="J46" s="54" t="n">
        <v>1338.0</v>
      </c>
      <c r="K46" s="41" t="n">
        <v>1662292.0</v>
      </c>
      <c r="L46" s="48" t="n">
        <v>743.0</v>
      </c>
      <c r="M46" s="41" t="n">
        <v>1727051.0</v>
      </c>
      <c r="N46" s="50" t="s">
        <v>90</v>
      </c>
    </row>
    <row r="47" ht="48.0" customHeight="true">
      <c r="A47" s="7" t="s">
        <v>14</v>
      </c>
      <c r="B47" s="7" t="s">
        <v>180</v>
      </c>
      <c r="C47" s="7" t="s">
        <v>186</v>
      </c>
      <c r="D47" s="7" t="s">
        <v>187</v>
      </c>
      <c r="E47" s="8" t="s">
        <v>188</v>
      </c>
      <c r="F47" s="31" t="s">
        <v>106</v>
      </c>
      <c r="G47" s="10" t="s">
        <v>189</v>
      </c>
      <c r="H47" s="9" t="n">
        <v>2003.0</v>
      </c>
      <c r="I47" s="9" t="s">
        <v>190</v>
      </c>
      <c r="J47" s="54" t="n">
        <v>93.0</v>
      </c>
      <c r="K47" s="41" t="n">
        <v>54385.0</v>
      </c>
      <c r="L47" s="48" t="n">
        <v>67.0</v>
      </c>
      <c r="M47" s="41" t="n">
        <v>60969.0</v>
      </c>
      <c r="N47" s="50" t="s">
        <v>90</v>
      </c>
    </row>
    <row r="48" ht="72.0" customHeight="true">
      <c r="A48" s="7" t="s">
        <v>14</v>
      </c>
      <c r="B48" s="7" t="s">
        <v>180</v>
      </c>
      <c r="C48" s="7" t="s">
        <v>191</v>
      </c>
      <c r="D48" s="7" t="s">
        <v>187</v>
      </c>
      <c r="E48" s="8" t="s">
        <v>192</v>
      </c>
      <c r="F48" s="31" t="s">
        <v>106</v>
      </c>
      <c r="G48" s="10" t="s">
        <v>184</v>
      </c>
      <c r="H48" s="9" t="n">
        <v>2003.0</v>
      </c>
      <c r="I48" s="9" t="s">
        <v>193</v>
      </c>
      <c r="J48" s="40" t="n">
        <v>101.0</v>
      </c>
      <c r="K48" s="41" t="n">
        <v>108709.0</v>
      </c>
      <c r="L48" s="48" t="n">
        <v>76.0</v>
      </c>
      <c r="M48" s="41" t="n">
        <v>97217.0</v>
      </c>
      <c r="N48" s="50" t="s">
        <v>90</v>
      </c>
    </row>
    <row r="49" ht="83.1" customHeight="true">
      <c r="A49" s="7" t="s">
        <v>14</v>
      </c>
      <c r="B49" s="7" t="s">
        <v>180</v>
      </c>
      <c r="C49" s="7" t="s">
        <v>194</v>
      </c>
      <c r="D49" s="7" t="s">
        <v>195</v>
      </c>
      <c r="E49" s="8" t="s">
        <v>196</v>
      </c>
      <c r="F49" s="31" t="s">
        <v>197</v>
      </c>
      <c r="G49" s="10" t="s">
        <v>184</v>
      </c>
      <c r="H49" s="9" t="n">
        <v>2005.0</v>
      </c>
      <c r="I49" s="9" t="s">
        <v>198</v>
      </c>
      <c r="J49" s="54" t="n">
        <v>2814.0</v>
      </c>
      <c r="K49" s="41" t="n">
        <v>348338.0</v>
      </c>
      <c r="L49" s="48" t="n">
        <v>2964.0</v>
      </c>
      <c r="M49" s="41" t="n">
        <v>351998.0</v>
      </c>
      <c r="N49" s="33" t="s">
        <v>199</v>
      </c>
    </row>
    <row r="50" ht="14.45" customHeight="true">
      <c r="A50" s="7" t="s">
        <v>14</v>
      </c>
      <c r="B50" s="7" t="s">
        <v>200</v>
      </c>
      <c r="C50" s="7" t="s">
        <v>201</v>
      </c>
      <c r="D50" s="7" t="s">
        <v>202</v>
      </c>
      <c r="E50" s="8" t="s">
        <v>203</v>
      </c>
      <c r="F50" s="31" t="s">
        <v>204</v>
      </c>
      <c r="G50" s="10" t="s">
        <v>205</v>
      </c>
      <c r="H50" s="17" t="n">
        <v>2000.0</v>
      </c>
      <c r="I50" s="17" t="s">
        <v>206</v>
      </c>
      <c r="J50" s="55" t="s">
        <v>207</v>
      </c>
      <c r="K50" s="56" t="n">
        <v>4989863.0</v>
      </c>
      <c r="L50" s="57" t="s">
        <v>207</v>
      </c>
      <c r="M50" s="56" t="n">
        <v>4705411.0</v>
      </c>
      <c r="N50" s="15" t="s">
        <v>21</v>
      </c>
    </row>
    <row r="51" ht="14.45" customHeight="true">
      <c r="A51" s="7" t="s">
        <v>14</v>
      </c>
      <c r="B51" s="7" t="s">
        <v>200</v>
      </c>
      <c r="C51" s="7" t="s">
        <v>208</v>
      </c>
      <c r="D51" s="7" t="s">
        <v>202</v>
      </c>
      <c r="E51" s="8" t="s">
        <v>209</v>
      </c>
      <c r="F51" s="31" t="s">
        <v>204</v>
      </c>
      <c r="G51" s="10" t="s">
        <v>205</v>
      </c>
      <c r="H51" s="17" t="n">
        <v>2009.0</v>
      </c>
      <c r="I51" s="17" t="s">
        <v>206</v>
      </c>
      <c r="J51" s="55" t="s">
        <v>207</v>
      </c>
      <c r="K51" s="56" t="n">
        <v>1143025.0</v>
      </c>
      <c r="L51" s="57" t="s">
        <v>207</v>
      </c>
      <c r="M51" s="56" t="n">
        <v>1102497.0</v>
      </c>
      <c r="N51" s="15" t="s">
        <v>21</v>
      </c>
    </row>
    <row r="52" ht="14.45" customHeight="true">
      <c r="A52" s="7" t="s">
        <v>14</v>
      </c>
      <c r="B52" s="7" t="s">
        <v>200</v>
      </c>
      <c r="C52" s="7" t="s">
        <v>210</v>
      </c>
      <c r="D52" s="7" t="s">
        <v>202</v>
      </c>
      <c r="E52" s="8" t="s">
        <v>211</v>
      </c>
      <c r="F52" s="31" t="s">
        <v>212</v>
      </c>
      <c r="G52" s="10" t="s">
        <v>205</v>
      </c>
      <c r="H52" s="17" t="n">
        <v>2007.0</v>
      </c>
      <c r="I52" s="17" t="s">
        <v>213</v>
      </c>
      <c r="J52" s="55" t="s">
        <v>207</v>
      </c>
      <c r="K52" s="56" t="n">
        <v>186382.0</v>
      </c>
      <c r="L52" s="57" t="s">
        <v>207</v>
      </c>
      <c r="M52" s="56" t="n">
        <v>211178.0</v>
      </c>
      <c r="N52" s="15" t="s">
        <v>21</v>
      </c>
    </row>
    <row r="53" ht="14.45" customHeight="true">
      <c r="A53" s="7" t="s">
        <v>14</v>
      </c>
      <c r="B53" s="7" t="s">
        <v>200</v>
      </c>
      <c r="C53" s="7" t="s">
        <v>214</v>
      </c>
      <c r="D53" s="7" t="s">
        <v>202</v>
      </c>
      <c r="E53" s="8" t="s">
        <v>215</v>
      </c>
      <c r="F53" s="31" t="s">
        <v>212</v>
      </c>
      <c r="G53" s="10" t="s">
        <v>205</v>
      </c>
      <c r="H53" s="17" t="n">
        <v>1998.0</v>
      </c>
      <c r="I53" s="17" t="s">
        <v>213</v>
      </c>
      <c r="J53" s="55" t="s">
        <v>207</v>
      </c>
      <c r="K53" s="56" t="n">
        <v>73912.0</v>
      </c>
      <c r="L53" s="57" t="s">
        <v>207</v>
      </c>
      <c r="M53" s="56" t="n">
        <v>66374.0</v>
      </c>
      <c r="N53" s="15" t="s">
        <v>21</v>
      </c>
    </row>
    <row r="54" ht="36.0" customHeight="true">
      <c r="A54" s="7" t="s">
        <v>14</v>
      </c>
      <c r="B54" s="7" t="s">
        <v>200</v>
      </c>
      <c r="C54" s="7" t="s">
        <v>216</v>
      </c>
      <c r="D54" s="7" t="s">
        <v>217</v>
      </c>
      <c r="E54" s="8" t="s">
        <v>218</v>
      </c>
      <c r="F54" s="31" t="s">
        <v>219</v>
      </c>
      <c r="G54" s="10" t="s">
        <v>205</v>
      </c>
      <c r="H54" s="17" t="n">
        <v>2007.0</v>
      </c>
      <c r="I54" s="17" t="s">
        <v>213</v>
      </c>
      <c r="J54" s="55" t="s">
        <v>207</v>
      </c>
      <c r="K54" s="56" t="n">
        <v>202658.0</v>
      </c>
      <c r="L54" s="58" t="s">
        <v>207</v>
      </c>
      <c r="M54" s="56" t="n">
        <v>178699.0</v>
      </c>
      <c r="N54" s="15" t="s">
        <v>21</v>
      </c>
    </row>
    <row r="55" ht="24.0" customHeight="true">
      <c r="A55" s="7" t="s">
        <v>14</v>
      </c>
      <c r="B55" s="7" t="s">
        <v>200</v>
      </c>
      <c r="C55" s="7" t="s">
        <v>220</v>
      </c>
      <c r="D55" s="7" t="s">
        <v>217</v>
      </c>
      <c r="E55" s="8" t="s">
        <v>221</v>
      </c>
      <c r="F55" s="31" t="s">
        <v>219</v>
      </c>
      <c r="G55" s="10" t="s">
        <v>205</v>
      </c>
      <c r="H55" s="17"/>
      <c r="I55" s="17" t="s">
        <v>213</v>
      </c>
      <c r="J55" s="59" t="s">
        <v>222</v>
      </c>
      <c r="K55" s="56"/>
      <c r="L55" s="59" t="s">
        <v>222</v>
      </c>
      <c r="M55" s="56"/>
      <c r="N55" s="15" t="s">
        <v>21</v>
      </c>
    </row>
    <row r="56" ht="14.45" customHeight="true">
      <c r="A56" s="7" t="s">
        <v>14</v>
      </c>
      <c r="B56" s="7" t="s">
        <v>223</v>
      </c>
      <c r="C56" s="7" t="s">
        <v>224</v>
      </c>
      <c r="D56" s="7" t="s">
        <v>225</v>
      </c>
      <c r="E56" s="16" t="n">
        <v>200.0</v>
      </c>
      <c r="F56" s="60" t="s">
        <v>27</v>
      </c>
      <c r="G56" s="10" t="s">
        <v>226</v>
      </c>
      <c r="H56" s="9"/>
      <c r="I56" s="9" t="s">
        <v>227</v>
      </c>
      <c r="J56" s="61" t="n">
        <v>33.0</v>
      </c>
      <c r="K56" s="62" t="n">
        <v>6600.0</v>
      </c>
      <c r="L56" s="23" t="n">
        <v>30.0</v>
      </c>
      <c r="M56" s="62" t="n">
        <v>6000.0</v>
      </c>
      <c r="N56" s="15"/>
    </row>
    <row r="57" ht="14.45" customHeight="true">
      <c r="A57" s="7" t="s">
        <v>14</v>
      </c>
      <c r="B57" s="7" t="s">
        <v>223</v>
      </c>
      <c r="C57" s="7" t="s">
        <v>228</v>
      </c>
      <c r="D57" s="7" t="s">
        <v>225</v>
      </c>
      <c r="E57" s="16" t="n">
        <v>350.0</v>
      </c>
      <c r="F57" s="60" t="s">
        <v>27</v>
      </c>
      <c r="G57" s="10" t="s">
        <v>226</v>
      </c>
      <c r="H57" s="9"/>
      <c r="I57" s="9" t="s">
        <v>229</v>
      </c>
      <c r="J57" s="61" t="n">
        <v>9.0</v>
      </c>
      <c r="K57" s="62" t="n">
        <v>3150.0</v>
      </c>
      <c r="L57" s="23" t="n">
        <v>9.0</v>
      </c>
      <c r="M57" s="62" t="n">
        <v>3150.0</v>
      </c>
      <c r="N57" s="15"/>
    </row>
    <row r="58" ht="14.45" customHeight="true">
      <c r="A58" s="7" t="s">
        <v>14</v>
      </c>
      <c r="B58" s="7" t="s">
        <v>223</v>
      </c>
      <c r="C58" s="7" t="s">
        <v>230</v>
      </c>
      <c r="D58" s="7" t="s">
        <v>225</v>
      </c>
      <c r="E58" s="16" t="n">
        <v>18.0</v>
      </c>
      <c r="F58" s="60" t="s">
        <v>27</v>
      </c>
      <c r="G58" s="10" t="s">
        <v>226</v>
      </c>
      <c r="H58" s="9"/>
      <c r="I58" s="9" t="s">
        <v>231</v>
      </c>
      <c r="J58" s="63" t="n">
        <v>138.0</v>
      </c>
      <c r="K58" s="62" t="n">
        <v>2484.0</v>
      </c>
      <c r="L58" s="23" t="n">
        <v>154.0</v>
      </c>
      <c r="M58" s="62" t="n">
        <v>2772.0</v>
      </c>
      <c r="N58" s="15"/>
    </row>
    <row r="59" ht="14.45" customHeight="true">
      <c r="A59" s="7" t="s">
        <v>14</v>
      </c>
      <c r="B59" s="7" t="s">
        <v>232</v>
      </c>
      <c r="C59" s="7" t="s">
        <v>233</v>
      </c>
      <c r="D59" s="7" t="s">
        <v>225</v>
      </c>
      <c r="E59" s="16" t="n">
        <v>10.0</v>
      </c>
      <c r="F59" s="60" t="s">
        <v>106</v>
      </c>
      <c r="G59" s="10" t="s">
        <v>226</v>
      </c>
      <c r="H59" s="17"/>
      <c r="I59" s="17" t="s">
        <v>234</v>
      </c>
      <c r="J59" s="63" t="n">
        <v>22013.0</v>
      </c>
      <c r="K59" s="62" t="n">
        <v>220130.0</v>
      </c>
      <c r="L59" s="23" t="n">
        <v>19778.0</v>
      </c>
      <c r="M59" s="62" t="n">
        <v>197780.0</v>
      </c>
      <c r="N59" s="15"/>
    </row>
    <row r="60" ht="14.45" customHeight="true">
      <c r="A60" s="7" t="s">
        <v>14</v>
      </c>
      <c r="B60" s="7" t="s">
        <v>226</v>
      </c>
      <c r="C60" s="7" t="s">
        <v>235</v>
      </c>
      <c r="D60" s="7" t="s">
        <v>225</v>
      </c>
      <c r="E60" s="16" t="n">
        <v>15.0</v>
      </c>
      <c r="F60" s="60" t="s">
        <v>236</v>
      </c>
      <c r="G60" s="10" t="s">
        <v>226</v>
      </c>
      <c r="H60" s="17"/>
      <c r="I60" s="9" t="s">
        <v>237</v>
      </c>
      <c r="J60" s="63" t="n">
        <v>9303.0</v>
      </c>
      <c r="K60" s="62" t="n">
        <v>46728.0</v>
      </c>
      <c r="L60" s="23" t="n">
        <v>740.0</v>
      </c>
      <c r="M60" s="62" t="n">
        <v>49012.5</v>
      </c>
      <c r="N60" s="15"/>
    </row>
    <row r="61" ht="14.45" customHeight="true">
      <c r="A61" s="7" t="s">
        <v>14</v>
      </c>
      <c r="B61" s="7" t="s">
        <v>226</v>
      </c>
      <c r="C61" s="7" t="s">
        <v>232</v>
      </c>
      <c r="D61" s="7" t="s">
        <v>225</v>
      </c>
      <c r="E61" s="8" t="s">
        <v>238</v>
      </c>
      <c r="F61" s="60" t="s">
        <v>236</v>
      </c>
      <c r="G61" s="10" t="s">
        <v>226</v>
      </c>
      <c r="H61" s="17" t="n">
        <v>2007.0</v>
      </c>
      <c r="I61" s="9" t="s">
        <v>239</v>
      </c>
      <c r="J61" s="63" t="n">
        <v>24564.0</v>
      </c>
      <c r="K61" s="62" t="n">
        <v>498992.0</v>
      </c>
      <c r="L61" s="23" t="n">
        <v>194873.0</v>
      </c>
      <c r="M61" s="62" t="n">
        <v>5792545.3</v>
      </c>
      <c r="N61" s="15"/>
    </row>
    <row r="62" ht="14.45" customHeight="true">
      <c r="A62" s="7" t="s">
        <v>14</v>
      </c>
      <c r="B62" s="7" t="s">
        <v>232</v>
      </c>
      <c r="C62" s="7" t="s">
        <v>240</v>
      </c>
      <c r="D62" s="7" t="s">
        <v>225</v>
      </c>
      <c r="E62" s="16" t="n">
        <v>5.0</v>
      </c>
      <c r="F62" s="60" t="s">
        <v>241</v>
      </c>
      <c r="G62" s="10" t="s">
        <v>226</v>
      </c>
      <c r="H62" s="17" t="n">
        <v>2003.0</v>
      </c>
      <c r="I62" s="17" t="s">
        <v>242</v>
      </c>
      <c r="J62" s="61"/>
      <c r="K62" s="62"/>
      <c r="L62" s="23"/>
      <c r="M62" s="62"/>
      <c r="N62" s="15"/>
    </row>
    <row r="63" ht="14.45" customHeight="true">
      <c r="A63" s="7" t="s">
        <v>14</v>
      </c>
      <c r="B63" s="7" t="s">
        <v>243</v>
      </c>
      <c r="C63" s="7" t="s">
        <v>244</v>
      </c>
      <c r="D63" s="7" t="s">
        <v>225</v>
      </c>
      <c r="E63" s="16" t="s">
        <v>245</v>
      </c>
      <c r="F63" s="31" t="s">
        <v>246</v>
      </c>
      <c r="G63" s="10" t="s">
        <v>247</v>
      </c>
      <c r="H63" s="17" t="n">
        <v>2009.0</v>
      </c>
      <c r="I63" s="64" t="s">
        <v>248</v>
      </c>
      <c r="J63" s="61"/>
      <c r="K63" s="62"/>
      <c r="L63" s="23"/>
      <c r="M63" s="62"/>
      <c r="N63" s="15" t="s">
        <v>249</v>
      </c>
    </row>
    <row r="64" ht="14.45" customHeight="true">
      <c r="A64" s="7" t="s">
        <v>14</v>
      </c>
      <c r="B64" s="7" t="s">
        <v>250</v>
      </c>
      <c r="C64" s="7" t="s">
        <v>251</v>
      </c>
      <c r="D64" s="7" t="s">
        <v>225</v>
      </c>
      <c r="E64" s="16" t="s">
        <v>252</v>
      </c>
      <c r="F64" s="31" t="s">
        <v>253</v>
      </c>
      <c r="G64" s="10" t="s">
        <v>254</v>
      </c>
      <c r="H64" s="17" t="n">
        <v>2009.0</v>
      </c>
      <c r="I64" s="64" t="s">
        <v>255</v>
      </c>
      <c r="J64" s="61"/>
      <c r="K64" s="62"/>
      <c r="L64" s="23"/>
      <c r="M64" s="62"/>
      <c r="N64" s="15" t="s">
        <v>249</v>
      </c>
    </row>
    <row r="65" ht="14.45" customHeight="true">
      <c r="A65" s="7" t="s">
        <v>14</v>
      </c>
      <c r="B65" s="7" t="s">
        <v>243</v>
      </c>
      <c r="C65" s="7" t="s">
        <v>235</v>
      </c>
      <c r="D65" s="7" t="s">
        <v>225</v>
      </c>
      <c r="E65" s="16" t="n">
        <v>15.0</v>
      </c>
      <c r="F65" s="60" t="s">
        <v>27</v>
      </c>
      <c r="G65" s="10" t="s">
        <v>247</v>
      </c>
      <c r="H65" s="17"/>
      <c r="I65" s="17" t="s">
        <v>256</v>
      </c>
      <c r="J65" s="63" t="n">
        <v>122.0</v>
      </c>
      <c r="K65" s="62" t="n">
        <v>3450.0</v>
      </c>
      <c r="L65" s="23" t="n">
        <v>1209.0</v>
      </c>
      <c r="M65" s="62" t="n">
        <v>339040.0</v>
      </c>
      <c r="N65" s="15" t="s">
        <v>249</v>
      </c>
    </row>
    <row r="66" ht="14.45" customHeight="true">
      <c r="A66" s="7" t="s">
        <v>14</v>
      </c>
      <c r="B66" s="7" t="s">
        <v>243</v>
      </c>
      <c r="C66" s="7" t="s">
        <v>257</v>
      </c>
      <c r="D66" s="7" t="s">
        <v>225</v>
      </c>
      <c r="E66" s="16" t="s">
        <v>258</v>
      </c>
      <c r="F66" s="60" t="s">
        <v>259</v>
      </c>
      <c r="G66" s="10" t="s">
        <v>247</v>
      </c>
      <c r="H66" s="17"/>
      <c r="I66" s="17"/>
      <c r="J66" s="63" t="n">
        <v>149694.0</v>
      </c>
      <c r="K66" s="62" t="n">
        <v>1743980.0</v>
      </c>
      <c r="L66" s="23" t="n">
        <v>158062.0</v>
      </c>
      <c r="M66" s="62" t="n">
        <v>1847265.0</v>
      </c>
      <c r="N66" s="15" t="s">
        <v>249</v>
      </c>
    </row>
    <row r="67" ht="14.45" customHeight="true">
      <c r="A67" s="7" t="s">
        <v>14</v>
      </c>
      <c r="B67" s="7" t="s">
        <v>250</v>
      </c>
      <c r="C67" s="7" t="s">
        <v>260</v>
      </c>
      <c r="D67" s="7" t="s">
        <v>225</v>
      </c>
      <c r="E67" s="16" t="s">
        <v>261</v>
      </c>
      <c r="F67" s="60" t="s">
        <v>259</v>
      </c>
      <c r="G67" s="10" t="s">
        <v>254</v>
      </c>
      <c r="H67" s="17"/>
      <c r="I67" s="17"/>
      <c r="J67" s="23" t="n">
        <v>53512.0</v>
      </c>
      <c r="K67" s="65" t="n">
        <v>692408.75</v>
      </c>
      <c r="L67" s="23" t="n">
        <v>47831.0</v>
      </c>
      <c r="M67" s="62" t="n">
        <v>607695.0</v>
      </c>
      <c r="N67" s="15" t="s">
        <v>249</v>
      </c>
    </row>
    <row r="68" ht="14.45" customHeight="true">
      <c r="A68" s="7" t="s">
        <v>14</v>
      </c>
      <c r="B68" s="7" t="s">
        <v>223</v>
      </c>
      <c r="C68" s="7" t="s">
        <v>262</v>
      </c>
      <c r="D68" s="7" t="s">
        <v>225</v>
      </c>
      <c r="E68" s="16" t="n">
        <v>20.0</v>
      </c>
      <c r="F68" s="60" t="s">
        <v>27</v>
      </c>
      <c r="G68" s="10" t="s">
        <v>226</v>
      </c>
      <c r="H68" s="17" t="n">
        <v>2004.0</v>
      </c>
      <c r="I68" s="17" t="s">
        <v>263</v>
      </c>
      <c r="J68" s="63" t="n">
        <v>214205.0</v>
      </c>
      <c r="K68" s="62" t="n">
        <v>4284100.0</v>
      </c>
      <c r="L68" s="23" t="n">
        <v>193297.0</v>
      </c>
      <c r="M68" s="62" t="n">
        <v>3865940.0</v>
      </c>
      <c r="N68" s="15"/>
    </row>
    <row r="69" ht="14.45" customHeight="true">
      <c r="A69" s="7" t="s">
        <v>14</v>
      </c>
      <c r="B69" s="7" t="s">
        <v>223</v>
      </c>
      <c r="C69" s="7" t="s">
        <v>264</v>
      </c>
      <c r="D69" s="7" t="s">
        <v>225</v>
      </c>
      <c r="E69" s="16" t="n">
        <v>60.0</v>
      </c>
      <c r="F69" s="60" t="s">
        <v>265</v>
      </c>
      <c r="G69" s="10" t="s">
        <v>226</v>
      </c>
      <c r="H69" s="17"/>
      <c r="I69" s="17"/>
      <c r="J69" s="61" t="n">
        <v>13207.0</v>
      </c>
      <c r="K69" s="62" t="n">
        <v>792420.0</v>
      </c>
      <c r="L69" s="23" t="n">
        <v>14126.0</v>
      </c>
      <c r="M69" s="62" t="n">
        <v>847560.0</v>
      </c>
      <c r="N69" s="15"/>
    </row>
    <row r="70" ht="14.45" customHeight="true">
      <c r="A70" s="7" t="s">
        <v>14</v>
      </c>
      <c r="B70" s="7" t="s">
        <v>223</v>
      </c>
      <c r="C70" s="7" t="s">
        <v>266</v>
      </c>
      <c r="D70" s="7" t="s">
        <v>225</v>
      </c>
      <c r="E70" s="16" t="n">
        <v>12.0</v>
      </c>
      <c r="F70" s="60" t="s">
        <v>27</v>
      </c>
      <c r="G70" s="10" t="s">
        <v>226</v>
      </c>
      <c r="H70" s="17"/>
      <c r="I70" s="17"/>
      <c r="J70" s="61" t="n">
        <v>16286.0</v>
      </c>
      <c r="K70" s="62" t="n">
        <v>195432.0</v>
      </c>
      <c r="L70" s="23" t="n">
        <v>17697.0</v>
      </c>
      <c r="M70" s="62" t="n">
        <v>212364.0</v>
      </c>
      <c r="N70" s="15"/>
    </row>
    <row r="71" ht="14.45" customHeight="true">
      <c r="A71" s="7" t="s">
        <v>14</v>
      </c>
      <c r="B71" s="7" t="s">
        <v>223</v>
      </c>
      <c r="C71" s="7" t="s">
        <v>267</v>
      </c>
      <c r="D71" s="7" t="s">
        <v>225</v>
      </c>
      <c r="E71" s="16" t="n">
        <v>59.5</v>
      </c>
      <c r="F71" s="60" t="s">
        <v>27</v>
      </c>
      <c r="G71" s="10" t="s">
        <v>226</v>
      </c>
      <c r="H71" s="17" t="n">
        <v>2004.0</v>
      </c>
      <c r="I71" s="17"/>
      <c r="J71" s="61" t="n">
        <v>8679.0</v>
      </c>
      <c r="K71" s="62" t="n">
        <v>516400.5</v>
      </c>
      <c r="L71" s="23" t="n">
        <v>8389.0</v>
      </c>
      <c r="M71" s="62" t="n">
        <v>499145.5</v>
      </c>
      <c r="N71" s="66"/>
    </row>
    <row r="72" ht="14.45" customHeight="true">
      <c r="A72" s="7" t="s">
        <v>14</v>
      </c>
      <c r="B72" s="7" t="s">
        <v>223</v>
      </c>
      <c r="C72" s="7" t="s">
        <v>268</v>
      </c>
      <c r="D72" s="7" t="s">
        <v>225</v>
      </c>
      <c r="E72" s="16" t="n">
        <v>13.5</v>
      </c>
      <c r="F72" s="60" t="s">
        <v>27</v>
      </c>
      <c r="G72" s="10" t="s">
        <v>226</v>
      </c>
      <c r="H72" s="17" t="n">
        <v>2004.0</v>
      </c>
      <c r="I72" s="17"/>
      <c r="J72" s="63" t="n">
        <v>1150.0</v>
      </c>
      <c r="K72" s="62" t="n">
        <v>15525.0</v>
      </c>
      <c r="L72" s="23" t="n">
        <v>1072.0</v>
      </c>
      <c r="M72" s="62" t="n">
        <v>14472.0</v>
      </c>
      <c r="N72" s="15"/>
    </row>
    <row r="73" ht="14.45" customHeight="true">
      <c r="A73" s="7" t="s">
        <v>14</v>
      </c>
      <c r="B73" s="7" t="s">
        <v>223</v>
      </c>
      <c r="C73" s="7" t="s">
        <v>269</v>
      </c>
      <c r="D73" s="7" t="s">
        <v>225</v>
      </c>
      <c r="E73" s="16" t="n">
        <v>35.5</v>
      </c>
      <c r="F73" s="60" t="s">
        <v>27</v>
      </c>
      <c r="G73" s="10" t="s">
        <v>226</v>
      </c>
      <c r="H73" s="17" t="n">
        <v>2004.0</v>
      </c>
      <c r="I73" s="17"/>
      <c r="J73" s="63" t="n">
        <v>2500.0</v>
      </c>
      <c r="K73" s="62" t="n">
        <v>88750.0</v>
      </c>
      <c r="L73" s="23" t="n">
        <v>2547.0</v>
      </c>
      <c r="M73" s="62" t="n">
        <v>90418.5</v>
      </c>
      <c r="N73" s="15"/>
    </row>
    <row r="74" ht="14.45" customHeight="true">
      <c r="A74" s="7" t="s">
        <v>14</v>
      </c>
      <c r="B74" s="7" t="s">
        <v>223</v>
      </c>
      <c r="C74" s="7" t="s">
        <v>270</v>
      </c>
      <c r="D74" s="7" t="s">
        <v>225</v>
      </c>
      <c r="E74" s="16" t="n">
        <v>46.0</v>
      </c>
      <c r="F74" s="60" t="s">
        <v>27</v>
      </c>
      <c r="G74" s="10" t="s">
        <v>226</v>
      </c>
      <c r="H74" s="17" t="n">
        <v>2004.0</v>
      </c>
      <c r="I74" s="17"/>
      <c r="J74" s="63" t="n">
        <v>27080.0</v>
      </c>
      <c r="K74" s="62" t="n">
        <v>1245680.0</v>
      </c>
      <c r="L74" s="23" t="n">
        <v>25372.0</v>
      </c>
      <c r="M74" s="62" t="n">
        <v>1167112.0</v>
      </c>
      <c r="N74" s="15"/>
    </row>
    <row r="75" ht="14.45" customHeight="true">
      <c r="A75" s="7" t="s">
        <v>14</v>
      </c>
      <c r="B75" s="7" t="s">
        <v>223</v>
      </c>
      <c r="C75" s="7" t="s">
        <v>271</v>
      </c>
      <c r="D75" s="7" t="s">
        <v>225</v>
      </c>
      <c r="E75" s="16" t="n">
        <v>8.5</v>
      </c>
      <c r="F75" s="60" t="s">
        <v>27</v>
      </c>
      <c r="G75" s="10" t="s">
        <v>226</v>
      </c>
      <c r="H75" s="17" t="n">
        <v>2004.0</v>
      </c>
      <c r="I75" s="17"/>
      <c r="J75" s="63" t="n">
        <v>2726.0</v>
      </c>
      <c r="K75" s="62" t="n">
        <v>23171.0</v>
      </c>
      <c r="L75" s="23" t="n">
        <v>2686.0</v>
      </c>
      <c r="M75" s="62" t="n">
        <v>22831.0</v>
      </c>
      <c r="N75" s="15"/>
    </row>
    <row r="76" ht="14.45" customHeight="true">
      <c r="A76" s="7" t="s">
        <v>14</v>
      </c>
      <c r="B76" s="7" t="s">
        <v>223</v>
      </c>
      <c r="C76" s="7" t="s">
        <v>272</v>
      </c>
      <c r="D76" s="7" t="s">
        <v>225</v>
      </c>
      <c r="E76" s="16" t="n">
        <v>12.5</v>
      </c>
      <c r="F76" s="60" t="s">
        <v>27</v>
      </c>
      <c r="G76" s="10" t="s">
        <v>226</v>
      </c>
      <c r="H76" s="17" t="n">
        <v>2004.0</v>
      </c>
      <c r="I76" s="17"/>
      <c r="J76" s="63" t="n">
        <v>48111.0</v>
      </c>
      <c r="K76" s="62" t="n">
        <v>601387.5</v>
      </c>
      <c r="L76" s="23" t="n">
        <v>42685.0</v>
      </c>
      <c r="M76" s="62" t="n">
        <v>533562.5</v>
      </c>
      <c r="N76" s="15"/>
    </row>
    <row r="77" ht="12.75" customHeight="true">
      <c r="A77" s="7" t="s">
        <v>14</v>
      </c>
      <c r="B77" s="7" t="s">
        <v>223</v>
      </c>
      <c r="C77" s="7" t="s">
        <v>273</v>
      </c>
      <c r="D77" s="7" t="s">
        <v>225</v>
      </c>
      <c r="E77" s="16" t="n">
        <v>63.0</v>
      </c>
      <c r="F77" s="60" t="s">
        <v>253</v>
      </c>
      <c r="G77" s="10" t="s">
        <v>274</v>
      </c>
      <c r="H77" s="17" t="n">
        <v>2021.0</v>
      </c>
      <c r="I77" s="17"/>
      <c r="J77" s="61" t="n">
        <v>0.0</v>
      </c>
      <c r="K77" s="62" t="n">
        <v>0.0</v>
      </c>
      <c r="L77" s="23" t="n">
        <v>2773.0</v>
      </c>
      <c r="M77" s="62" t="n">
        <v>174699.0</v>
      </c>
      <c r="N77" s="66"/>
    </row>
    <row r="78" ht="14.45" customHeight="true">
      <c r="A78" s="7" t="s">
        <v>14</v>
      </c>
      <c r="B78" s="7" t="s">
        <v>223</v>
      </c>
      <c r="C78" s="7" t="s">
        <v>275</v>
      </c>
      <c r="D78" s="7" t="s">
        <v>225</v>
      </c>
      <c r="E78" s="16" t="n">
        <v>18.5</v>
      </c>
      <c r="F78" s="60" t="s">
        <v>27</v>
      </c>
      <c r="G78" s="10" t="s">
        <v>226</v>
      </c>
      <c r="H78" s="17" t="n">
        <v>2004.0</v>
      </c>
      <c r="I78" s="17"/>
      <c r="J78" s="63" t="n">
        <v>12700.0</v>
      </c>
      <c r="K78" s="62" t="n">
        <v>234950.0</v>
      </c>
      <c r="L78" s="23" t="n">
        <v>11409.0</v>
      </c>
      <c r="M78" s="62" t="n">
        <v>211066.5</v>
      </c>
      <c r="N78" s="15"/>
    </row>
    <row r="79" ht="14.45" customHeight="true">
      <c r="A79" s="7" t="s">
        <v>14</v>
      </c>
      <c r="B79" s="7" t="s">
        <v>223</v>
      </c>
      <c r="C79" s="7" t="s">
        <v>276</v>
      </c>
      <c r="D79" s="7" t="s">
        <v>225</v>
      </c>
      <c r="E79" s="16" t="n">
        <v>10.0</v>
      </c>
      <c r="F79" s="60" t="s">
        <v>27</v>
      </c>
      <c r="G79" s="10" t="s">
        <v>226</v>
      </c>
      <c r="H79" s="17" t="n">
        <v>2004.0</v>
      </c>
      <c r="I79" s="17"/>
      <c r="J79" s="63" t="n">
        <v>14674.0</v>
      </c>
      <c r="K79" s="62" t="n">
        <v>146740.0</v>
      </c>
      <c r="L79" s="23" t="n">
        <v>13600.0</v>
      </c>
      <c r="M79" s="62" t="n">
        <v>136000.0</v>
      </c>
      <c r="N79" s="15"/>
    </row>
    <row r="80" ht="14.45" customHeight="true">
      <c r="A80" s="7" t="s">
        <v>14</v>
      </c>
      <c r="B80" s="7" t="s">
        <v>223</v>
      </c>
      <c r="C80" s="7" t="s">
        <v>277</v>
      </c>
      <c r="D80" s="7" t="s">
        <v>225</v>
      </c>
      <c r="E80" s="16" t="n">
        <v>15.5</v>
      </c>
      <c r="F80" s="60" t="s">
        <v>27</v>
      </c>
      <c r="G80" s="10" t="s">
        <v>226</v>
      </c>
      <c r="H80" s="17" t="n">
        <v>2004.0</v>
      </c>
      <c r="I80" s="17"/>
      <c r="J80" s="63" t="n">
        <v>6981.0</v>
      </c>
      <c r="K80" s="62" t="n">
        <v>108205.5</v>
      </c>
      <c r="L80" s="23" t="n">
        <v>6848.0</v>
      </c>
      <c r="M80" s="62" t="n">
        <v>106144.0</v>
      </c>
      <c r="N80" s="15"/>
    </row>
    <row r="81" ht="14.45" customHeight="true">
      <c r="A81" s="7" t="s">
        <v>14</v>
      </c>
      <c r="B81" s="7" t="s">
        <v>223</v>
      </c>
      <c r="C81" s="7" t="s">
        <v>278</v>
      </c>
      <c r="D81" s="7" t="s">
        <v>225</v>
      </c>
      <c r="E81" s="16" t="n">
        <v>30.0</v>
      </c>
      <c r="F81" s="60" t="s">
        <v>27</v>
      </c>
      <c r="G81" s="10" t="s">
        <v>226</v>
      </c>
      <c r="H81" s="17" t="s">
        <v>279</v>
      </c>
      <c r="I81" s="17"/>
      <c r="J81" s="63" t="n">
        <v>49.0</v>
      </c>
      <c r="K81" s="62" t="n">
        <v>1470.0</v>
      </c>
      <c r="L81" s="23" t="n">
        <v>43.0</v>
      </c>
      <c r="M81" s="62" t="n">
        <v>1290.0</v>
      </c>
      <c r="N81" s="15"/>
    </row>
    <row r="82" ht="14.45" customHeight="true">
      <c r="A82" s="7" t="s">
        <v>14</v>
      </c>
      <c r="B82" s="7" t="s">
        <v>223</v>
      </c>
      <c r="C82" s="7" t="s">
        <v>280</v>
      </c>
      <c r="D82" s="7" t="s">
        <v>225</v>
      </c>
      <c r="E82" s="16" t="n">
        <v>66.0</v>
      </c>
      <c r="F82" s="60" t="s">
        <v>27</v>
      </c>
      <c r="G82" s="10" t="s">
        <v>226</v>
      </c>
      <c r="H82" s="17" t="n">
        <v>2003.0</v>
      </c>
      <c r="I82" s="17"/>
      <c r="J82" s="63" t="n">
        <v>13.0</v>
      </c>
      <c r="K82" s="62" t="n">
        <v>858.0</v>
      </c>
      <c r="L82" s="23" t="n">
        <v>9.0</v>
      </c>
      <c r="M82" s="62" t="n">
        <v>594.0</v>
      </c>
      <c r="N82" s="15"/>
    </row>
    <row r="83" ht="14.45" customHeight="true">
      <c r="A83" s="7" t="s">
        <v>14</v>
      </c>
      <c r="B83" s="7" t="s">
        <v>223</v>
      </c>
      <c r="C83" s="7" t="s">
        <v>281</v>
      </c>
      <c r="D83" s="7" t="s">
        <v>225</v>
      </c>
      <c r="E83" s="16" t="n">
        <v>24.0</v>
      </c>
      <c r="F83" s="60" t="s">
        <v>27</v>
      </c>
      <c r="G83" s="10" t="s">
        <v>226</v>
      </c>
      <c r="H83" s="17" t="n">
        <v>2010.0</v>
      </c>
      <c r="I83" s="17"/>
      <c r="J83" s="63" t="n">
        <v>494.0</v>
      </c>
      <c r="K83" s="62" t="n">
        <v>11856.0</v>
      </c>
      <c r="L83" s="23" t="n">
        <v>468.0</v>
      </c>
      <c r="M83" s="62" t="n">
        <v>11232.0</v>
      </c>
      <c r="N83" s="15"/>
    </row>
    <row r="84" ht="14.45" customHeight="true">
      <c r="A84" s="7" t="s">
        <v>14</v>
      </c>
      <c r="B84" s="7" t="s">
        <v>223</v>
      </c>
      <c r="C84" s="7" t="s">
        <v>282</v>
      </c>
      <c r="D84" s="7" t="s">
        <v>225</v>
      </c>
      <c r="E84" s="16" t="n">
        <v>47.5</v>
      </c>
      <c r="F84" s="60" t="s">
        <v>27</v>
      </c>
      <c r="G84" s="10" t="s">
        <v>226</v>
      </c>
      <c r="H84" s="17" t="n">
        <v>2010.0</v>
      </c>
      <c r="I84" s="17"/>
      <c r="J84" s="63" t="n">
        <v>13.0</v>
      </c>
      <c r="K84" s="62" t="n">
        <v>617.5</v>
      </c>
      <c r="L84" s="23" t="n">
        <v>15.0</v>
      </c>
      <c r="M84" s="62" t="n">
        <v>712.5</v>
      </c>
      <c r="N84" s="15"/>
    </row>
    <row r="85" ht="14.45" customHeight="true">
      <c r="A85" s="7" t="s">
        <v>14</v>
      </c>
      <c r="B85" s="7" t="s">
        <v>223</v>
      </c>
      <c r="C85" s="7" t="s">
        <v>283</v>
      </c>
      <c r="D85" s="7" t="s">
        <v>225</v>
      </c>
      <c r="E85" s="16" t="n">
        <v>5.0</v>
      </c>
      <c r="F85" s="60" t="s">
        <v>27</v>
      </c>
      <c r="G85" s="10" t="s">
        <v>226</v>
      </c>
      <c r="H85" s="67"/>
      <c r="I85" s="67"/>
      <c r="J85" s="63" t="n">
        <v>106.0</v>
      </c>
      <c r="K85" s="62" t="n">
        <v>530.0</v>
      </c>
      <c r="L85" s="23" t="n">
        <v>95.0</v>
      </c>
      <c r="M85" s="62" t="n">
        <v>475.0</v>
      </c>
      <c r="N85" s="15"/>
    </row>
    <row r="86" ht="14.45" customHeight="true">
      <c r="A86" s="7" t="s">
        <v>14</v>
      </c>
      <c r="B86" s="7" t="s">
        <v>223</v>
      </c>
      <c r="C86" s="7" t="s">
        <v>284</v>
      </c>
      <c r="D86" s="7" t="s">
        <v>225</v>
      </c>
      <c r="E86" s="16" t="n">
        <v>5.0</v>
      </c>
      <c r="F86" s="60" t="s">
        <v>27</v>
      </c>
      <c r="G86" s="10" t="s">
        <v>226</v>
      </c>
      <c r="H86" s="67"/>
      <c r="I86" s="67"/>
      <c r="J86" s="63" t="n">
        <v>634.0</v>
      </c>
      <c r="K86" s="62" t="n">
        <v>3170.0</v>
      </c>
      <c r="L86" s="23" t="n">
        <v>566.0</v>
      </c>
      <c r="M86" s="62" t="n">
        <v>2830.0</v>
      </c>
      <c r="N86" s="15"/>
    </row>
    <row r="87" ht="14.45" customHeight="true">
      <c r="A87" s="7" t="s">
        <v>14</v>
      </c>
      <c r="B87" s="7" t="s">
        <v>223</v>
      </c>
      <c r="C87" s="7" t="s">
        <v>285</v>
      </c>
      <c r="D87" s="7" t="s">
        <v>225</v>
      </c>
      <c r="E87" s="16" t="n">
        <v>0.0</v>
      </c>
      <c r="F87" s="60" t="s">
        <v>27</v>
      </c>
      <c r="G87" s="10" t="s">
        <v>226</v>
      </c>
      <c r="H87" s="67"/>
      <c r="I87" s="67"/>
      <c r="J87" s="63" t="n">
        <v>40.0</v>
      </c>
      <c r="K87" s="62" t="n">
        <v>0.0</v>
      </c>
      <c r="L87" s="23" t="n">
        <v>35.0</v>
      </c>
      <c r="M87" s="62" t="n">
        <v>0.0</v>
      </c>
      <c r="N87" s="15"/>
    </row>
    <row r="88" ht="14.45" customHeight="true">
      <c r="A88" s="7" t="s">
        <v>14</v>
      </c>
      <c r="B88" s="7" t="s">
        <v>223</v>
      </c>
      <c r="C88" s="7" t="s">
        <v>286</v>
      </c>
      <c r="D88" s="7" t="s">
        <v>225</v>
      </c>
      <c r="E88" s="16" t="n">
        <v>0.0</v>
      </c>
      <c r="F88" s="60" t="s">
        <v>27</v>
      </c>
      <c r="G88" s="10" t="s">
        <v>226</v>
      </c>
      <c r="H88" s="67"/>
      <c r="I88" s="67"/>
      <c r="J88" s="63" t="n">
        <v>231.0</v>
      </c>
      <c r="K88" s="62" t="n">
        <v>0.0</v>
      </c>
      <c r="L88" s="23" t="n">
        <v>223.0</v>
      </c>
      <c r="M88" s="62" t="n">
        <v>0.0</v>
      </c>
      <c r="N88" s="15"/>
    </row>
    <row r="89" ht="14.45" customHeight="true">
      <c r="A89" s="7" t="s">
        <v>14</v>
      </c>
      <c r="B89" s="7" t="s">
        <v>223</v>
      </c>
      <c r="C89" s="7" t="s">
        <v>287</v>
      </c>
      <c r="D89" s="7" t="s">
        <v>225</v>
      </c>
      <c r="E89" s="16" t="n">
        <v>0.0</v>
      </c>
      <c r="F89" s="60" t="s">
        <v>27</v>
      </c>
      <c r="G89" s="10" t="s">
        <v>226</v>
      </c>
      <c r="H89" s="67"/>
      <c r="I89" s="67"/>
      <c r="J89" s="63" t="n">
        <v>257.0</v>
      </c>
      <c r="K89" s="62" t="n">
        <v>0.0</v>
      </c>
      <c r="L89" s="23" t="n">
        <v>266.0</v>
      </c>
      <c r="M89" s="62" t="n">
        <v>0.0</v>
      </c>
      <c r="N89" s="15"/>
    </row>
    <row r="90" ht="14.45" customHeight="true">
      <c r="A90" s="7" t="s">
        <v>14</v>
      </c>
      <c r="B90" s="7" t="s">
        <v>223</v>
      </c>
      <c r="C90" s="7" t="s">
        <v>288</v>
      </c>
      <c r="D90" s="7" t="s">
        <v>225</v>
      </c>
      <c r="E90" s="16" t="n">
        <v>0.0</v>
      </c>
      <c r="F90" s="60" t="s">
        <v>27</v>
      </c>
      <c r="G90" s="10" t="s">
        <v>226</v>
      </c>
      <c r="H90" s="67"/>
      <c r="I90" s="67"/>
      <c r="J90" s="68" t="n">
        <v>158.0</v>
      </c>
      <c r="K90" s="69" t="n">
        <v>0.0</v>
      </c>
      <c r="L90" s="70" t="n">
        <v>121.0</v>
      </c>
      <c r="M90" s="69" t="n">
        <v>0.0</v>
      </c>
      <c r="N90" s="71"/>
    </row>
    <row r="91" ht="14.45" customHeight="true">
      <c r="A91" s="7" t="s">
        <v>14</v>
      </c>
      <c r="B91" s="7" t="s">
        <v>223</v>
      </c>
      <c r="C91" s="7" t="s">
        <v>289</v>
      </c>
      <c r="D91" s="7" t="s">
        <v>225</v>
      </c>
      <c r="E91" s="16" t="n">
        <v>36.0</v>
      </c>
      <c r="F91" s="60" t="s">
        <v>27</v>
      </c>
      <c r="G91" s="10" t="s">
        <v>226</v>
      </c>
      <c r="H91" s="17" t="s">
        <v>279</v>
      </c>
      <c r="I91" s="17"/>
      <c r="J91" s="63" t="n">
        <v>163.0</v>
      </c>
      <c r="K91" s="62" t="n">
        <v>5868.0</v>
      </c>
      <c r="L91" s="23" t="n">
        <v>178.0</v>
      </c>
      <c r="M91" s="62" t="n">
        <v>6408.0</v>
      </c>
      <c r="N91" s="15"/>
    </row>
    <row r="92" ht="14.45" customHeight="true">
      <c r="A92" s="7" t="s">
        <v>14</v>
      </c>
      <c r="B92" s="7" t="s">
        <v>223</v>
      </c>
      <c r="C92" s="7" t="s">
        <v>290</v>
      </c>
      <c r="D92" s="7" t="s">
        <v>225</v>
      </c>
      <c r="E92" s="16" t="n">
        <v>146.5</v>
      </c>
      <c r="F92" s="60" t="s">
        <v>27</v>
      </c>
      <c r="G92" s="10" t="s">
        <v>226</v>
      </c>
      <c r="H92" s="17" t="n">
        <v>2005.0</v>
      </c>
      <c r="I92" s="17"/>
      <c r="J92" s="61" t="n">
        <v>23.0</v>
      </c>
      <c r="K92" s="62" t="n">
        <v>3369.5</v>
      </c>
      <c r="L92" s="23" t="n">
        <v>21.0</v>
      </c>
      <c r="M92" s="62" t="n">
        <v>3076.5</v>
      </c>
      <c r="N92" s="15"/>
    </row>
    <row r="93" ht="14.45" customHeight="true">
      <c r="A93" s="7" t="s">
        <v>14</v>
      </c>
      <c r="B93" s="7" t="s">
        <v>223</v>
      </c>
      <c r="C93" s="7" t="s">
        <v>291</v>
      </c>
      <c r="D93" s="7" t="s">
        <v>225</v>
      </c>
      <c r="E93" s="16" t="n">
        <v>146.5</v>
      </c>
      <c r="F93" s="60" t="s">
        <v>27</v>
      </c>
      <c r="G93" s="10" t="s">
        <v>226</v>
      </c>
      <c r="H93" s="17" t="n">
        <v>2003.0</v>
      </c>
      <c r="I93" s="17"/>
      <c r="J93" s="61" t="n">
        <v>1.0</v>
      </c>
      <c r="K93" s="62" t="n">
        <v>146.5</v>
      </c>
      <c r="L93" s="23" t="n">
        <v>1.0</v>
      </c>
      <c r="M93" s="62" t="n">
        <v>146.5</v>
      </c>
      <c r="N93" s="15"/>
    </row>
    <row r="94" ht="14.45" customHeight="true">
      <c r="A94" s="7" t="s">
        <v>14</v>
      </c>
      <c r="B94" s="7" t="s">
        <v>223</v>
      </c>
      <c r="C94" s="7" t="s">
        <v>292</v>
      </c>
      <c r="D94" s="7" t="s">
        <v>225</v>
      </c>
      <c r="E94" s="16" t="n">
        <v>292.5</v>
      </c>
      <c r="F94" s="60" t="s">
        <v>27</v>
      </c>
      <c r="G94" s="10" t="s">
        <v>226</v>
      </c>
      <c r="H94" s="17" t="n">
        <v>2005.0</v>
      </c>
      <c r="I94" s="17"/>
      <c r="J94" s="61" t="n">
        <v>7.0</v>
      </c>
      <c r="K94" s="62" t="n">
        <v>2047.5</v>
      </c>
      <c r="L94" s="23" t="n">
        <v>7.0</v>
      </c>
      <c r="M94" s="62" t="n">
        <v>2047.5</v>
      </c>
      <c r="N94" s="15"/>
    </row>
    <row r="95" ht="14.45" customHeight="true">
      <c r="A95" s="7" t="s">
        <v>14</v>
      </c>
      <c r="B95" s="7" t="s">
        <v>223</v>
      </c>
      <c r="C95" s="31" t="s">
        <v>293</v>
      </c>
      <c r="D95" s="7" t="s">
        <v>225</v>
      </c>
      <c r="E95" s="16" t="n">
        <v>200.0</v>
      </c>
      <c r="F95" s="60" t="s">
        <v>27</v>
      </c>
      <c r="G95" s="10" t="s">
        <v>226</v>
      </c>
      <c r="H95" s="9" t="n">
        <v>2010.0</v>
      </c>
      <c r="I95" s="9"/>
      <c r="J95" s="63" t="n">
        <v>79.0</v>
      </c>
      <c r="K95" s="62" t="n">
        <v>15800.0</v>
      </c>
      <c r="L95" s="23" t="n">
        <v>80.0</v>
      </c>
      <c r="M95" s="62" t="n">
        <v>16000.0</v>
      </c>
      <c r="N95" s="15"/>
    </row>
    <row r="96" ht="14.45" customHeight="true">
      <c r="A96" s="7" t="s">
        <v>14</v>
      </c>
      <c r="B96" s="7" t="s">
        <v>223</v>
      </c>
      <c r="C96" s="31" t="s">
        <v>294</v>
      </c>
      <c r="D96" s="7" t="s">
        <v>225</v>
      </c>
      <c r="E96" s="16" t="n">
        <v>400.0</v>
      </c>
      <c r="F96" s="31" t="s">
        <v>27</v>
      </c>
      <c r="G96" s="10" t="s">
        <v>226</v>
      </c>
      <c r="H96" s="9" t="n">
        <v>2010.0</v>
      </c>
      <c r="I96" s="9"/>
      <c r="J96" s="63" t="n">
        <v>7.0</v>
      </c>
      <c r="K96" s="62" t="n">
        <v>2800.0</v>
      </c>
      <c r="L96" s="23" t="n">
        <v>9.0</v>
      </c>
      <c r="M96" s="62" t="n">
        <v>3600.0</v>
      </c>
      <c r="N96" s="15"/>
    </row>
    <row r="97" ht="14.45" customHeight="true">
      <c r="A97" s="7" t="s">
        <v>14</v>
      </c>
      <c r="B97" s="7" t="s">
        <v>223</v>
      </c>
      <c r="C97" s="31" t="s">
        <v>295</v>
      </c>
      <c r="D97" s="7" t="s">
        <v>225</v>
      </c>
      <c r="E97" s="16" t="n">
        <v>50.0</v>
      </c>
      <c r="F97" s="31" t="s">
        <v>27</v>
      </c>
      <c r="G97" s="10" t="s">
        <v>226</v>
      </c>
      <c r="H97" s="9" t="n">
        <v>2010.0</v>
      </c>
      <c r="I97" s="9"/>
      <c r="J97" s="63" t="n">
        <v>85.0</v>
      </c>
      <c r="K97" s="62" t="n">
        <v>4250.0</v>
      </c>
      <c r="L97" s="23" t="n">
        <v>83.0</v>
      </c>
      <c r="M97" s="62" t="n">
        <v>4150.0</v>
      </c>
      <c r="N97" s="15"/>
    </row>
    <row r="98" ht="14.45" customHeight="true">
      <c r="A98" s="7" t="s">
        <v>14</v>
      </c>
      <c r="B98" s="7" t="s">
        <v>223</v>
      </c>
      <c r="C98" s="31" t="s">
        <v>296</v>
      </c>
      <c r="D98" s="7" t="s">
        <v>225</v>
      </c>
      <c r="E98" s="16" t="n">
        <v>100.0</v>
      </c>
      <c r="F98" s="31" t="s">
        <v>27</v>
      </c>
      <c r="G98" s="10" t="s">
        <v>226</v>
      </c>
      <c r="H98" s="9" t="n">
        <v>2010.0</v>
      </c>
      <c r="I98" s="9"/>
      <c r="J98" s="63" t="n">
        <v>9.0</v>
      </c>
      <c r="K98" s="62" t="n">
        <v>900.0</v>
      </c>
      <c r="L98" s="23" t="n">
        <v>14.0</v>
      </c>
      <c r="M98" s="62" t="n">
        <v>1400.0</v>
      </c>
      <c r="N98" s="15"/>
    </row>
    <row r="99" ht="14.45" customHeight="true">
      <c r="A99" s="7" t="s">
        <v>14</v>
      </c>
      <c r="B99" s="7" t="s">
        <v>223</v>
      </c>
      <c r="C99" s="31" t="s">
        <v>297</v>
      </c>
      <c r="D99" s="7" t="s">
        <v>225</v>
      </c>
      <c r="E99" s="16" t="n">
        <v>250.0</v>
      </c>
      <c r="F99" s="31" t="s">
        <v>27</v>
      </c>
      <c r="G99" s="10" t="s">
        <v>226</v>
      </c>
      <c r="H99" s="9" t="n">
        <v>2010.0</v>
      </c>
      <c r="I99" s="9"/>
      <c r="J99" s="68" t="n">
        <v>2.0</v>
      </c>
      <c r="K99" s="69" t="n">
        <v>500.0</v>
      </c>
      <c r="L99" s="70" t="n">
        <v>3.0</v>
      </c>
      <c r="M99" s="69" t="n">
        <v>750.0</v>
      </c>
      <c r="N99" s="71"/>
    </row>
    <row r="100" ht="14.45" customHeight="true">
      <c r="A100" s="7" t="s">
        <v>14</v>
      </c>
      <c r="B100" s="7" t="s">
        <v>223</v>
      </c>
      <c r="C100" s="31" t="s">
        <v>298</v>
      </c>
      <c r="D100" s="7" t="s">
        <v>225</v>
      </c>
      <c r="E100" s="16" t="n">
        <v>500.0</v>
      </c>
      <c r="F100" s="31" t="s">
        <v>27</v>
      </c>
      <c r="G100" s="10" t="s">
        <v>226</v>
      </c>
      <c r="H100" s="9" t="n">
        <v>2010.0</v>
      </c>
      <c r="I100" s="9"/>
      <c r="J100" s="68" t="n">
        <v>2.0</v>
      </c>
      <c r="K100" s="69" t="n">
        <v>1000.0</v>
      </c>
      <c r="L100" s="70" t="n">
        <v>2.0</v>
      </c>
      <c r="M100" s="69" t="n">
        <v>1000.0</v>
      </c>
      <c r="N100" s="71"/>
    </row>
    <row r="101" ht="14.45" customHeight="true">
      <c r="A101" s="7" t="s">
        <v>14</v>
      </c>
      <c r="B101" s="7" t="s">
        <v>223</v>
      </c>
      <c r="C101" s="31" t="s">
        <v>299</v>
      </c>
      <c r="D101" s="7" t="s">
        <v>225</v>
      </c>
      <c r="E101" s="16" t="n">
        <v>100.0</v>
      </c>
      <c r="F101" s="31" t="s">
        <v>27</v>
      </c>
      <c r="G101" s="10" t="s">
        <v>226</v>
      </c>
      <c r="H101" s="9" t="n">
        <v>2010.0</v>
      </c>
      <c r="I101" s="9"/>
      <c r="J101" s="68" t="n">
        <v>11.0</v>
      </c>
      <c r="K101" s="69" t="n">
        <v>1100.0</v>
      </c>
      <c r="L101" s="70" t="n">
        <v>14.0</v>
      </c>
      <c r="M101" s="69" t="n">
        <v>1400.0</v>
      </c>
      <c r="N101" s="71"/>
    </row>
    <row r="102" ht="14.45" customHeight="true">
      <c r="A102" s="7" t="s">
        <v>14</v>
      </c>
      <c r="B102" s="7" t="s">
        <v>223</v>
      </c>
      <c r="C102" s="31" t="s">
        <v>300</v>
      </c>
      <c r="D102" s="7" t="s">
        <v>225</v>
      </c>
      <c r="E102" s="16" t="n">
        <v>3500.0</v>
      </c>
      <c r="F102" s="31" t="s">
        <v>27</v>
      </c>
      <c r="G102" s="10" t="s">
        <v>226</v>
      </c>
      <c r="H102" s="9" t="n">
        <v>2010.0</v>
      </c>
      <c r="I102" s="9"/>
      <c r="J102" s="68" t="n">
        <v>3.0</v>
      </c>
      <c r="K102" s="69" t="n">
        <v>10500.0</v>
      </c>
      <c r="L102" s="70" t="n">
        <v>4.0</v>
      </c>
      <c r="M102" s="69" t="n">
        <v>14000.0</v>
      </c>
      <c r="N102" s="71"/>
    </row>
    <row r="103" ht="14.45" customHeight="true">
      <c r="A103" s="7" t="s">
        <v>14</v>
      </c>
      <c r="B103" s="7" t="s">
        <v>223</v>
      </c>
      <c r="C103" s="31" t="s">
        <v>301</v>
      </c>
      <c r="D103" s="7" t="s">
        <v>225</v>
      </c>
      <c r="E103" s="16" t="n">
        <v>200.0</v>
      </c>
      <c r="F103" s="31" t="s">
        <v>27</v>
      </c>
      <c r="G103" s="10" t="s">
        <v>226</v>
      </c>
      <c r="H103" s="9" t="n">
        <v>2010.0</v>
      </c>
      <c r="I103" s="9"/>
      <c r="J103" s="68" t="n">
        <v>0.0</v>
      </c>
      <c r="K103" s="69" t="n">
        <v>0.0</v>
      </c>
      <c r="L103" s="70" t="n">
        <v>0.0</v>
      </c>
      <c r="M103" s="69" t="n">
        <v>0.0</v>
      </c>
      <c r="N103" s="71"/>
    </row>
    <row r="104" ht="14.45" customHeight="true">
      <c r="A104" s="7" t="s">
        <v>14</v>
      </c>
      <c r="B104" s="7" t="s">
        <v>223</v>
      </c>
      <c r="C104" s="31" t="s">
        <v>302</v>
      </c>
      <c r="D104" s="7" t="s">
        <v>225</v>
      </c>
      <c r="E104" s="16" t="n">
        <v>400.0</v>
      </c>
      <c r="F104" s="31" t="s">
        <v>27</v>
      </c>
      <c r="G104" s="10" t="s">
        <v>226</v>
      </c>
      <c r="H104" s="9" t="n">
        <v>2010.0</v>
      </c>
      <c r="I104" s="9"/>
      <c r="J104" s="68" t="n">
        <v>0.0</v>
      </c>
      <c r="K104" s="69" t="n">
        <v>0.0</v>
      </c>
      <c r="L104" s="70" t="n">
        <v>0.0</v>
      </c>
      <c r="M104" s="69" t="n">
        <v>0.0</v>
      </c>
      <c r="N104" s="71"/>
    </row>
    <row r="105" ht="14.45" customHeight="true">
      <c r="A105" s="7" t="s">
        <v>14</v>
      </c>
      <c r="B105" s="7" t="s">
        <v>223</v>
      </c>
      <c r="C105" s="31" t="s">
        <v>303</v>
      </c>
      <c r="D105" s="7" t="s">
        <v>225</v>
      </c>
      <c r="E105" s="16" t="n">
        <v>100.0</v>
      </c>
      <c r="F105" s="31" t="s">
        <v>27</v>
      </c>
      <c r="G105" s="10" t="s">
        <v>226</v>
      </c>
      <c r="H105" s="9" t="n">
        <v>2010.0</v>
      </c>
      <c r="I105" s="9"/>
      <c r="J105" s="68" t="n">
        <v>5.0</v>
      </c>
      <c r="K105" s="69" t="n">
        <v>500.0</v>
      </c>
      <c r="L105" s="70" t="n">
        <v>5.0</v>
      </c>
      <c r="M105" s="69" t="n">
        <v>500.0</v>
      </c>
      <c r="N105" s="71"/>
    </row>
    <row r="106" ht="14.45" customHeight="true">
      <c r="A106" s="7" t="s">
        <v>14</v>
      </c>
      <c r="B106" s="7" t="s">
        <v>223</v>
      </c>
      <c r="C106" s="31" t="s">
        <v>304</v>
      </c>
      <c r="D106" s="7" t="s">
        <v>225</v>
      </c>
      <c r="E106" s="16" t="n">
        <v>200.0</v>
      </c>
      <c r="F106" s="31" t="s">
        <v>27</v>
      </c>
      <c r="G106" s="10" t="s">
        <v>226</v>
      </c>
      <c r="H106" s="9" t="n">
        <v>2010.0</v>
      </c>
      <c r="I106" s="9"/>
      <c r="J106" s="68" t="n">
        <v>0.0</v>
      </c>
      <c r="K106" s="69" t="n">
        <v>0.0</v>
      </c>
      <c r="L106" s="70" t="n">
        <v>0.0</v>
      </c>
      <c r="M106" s="69" t="n">
        <v>0.0</v>
      </c>
      <c r="N106" s="71"/>
    </row>
    <row r="107" ht="14.45" customHeight="true">
      <c r="A107" s="7" t="s">
        <v>14</v>
      </c>
      <c r="B107" s="7" t="s">
        <v>223</v>
      </c>
      <c r="C107" s="31" t="s">
        <v>305</v>
      </c>
      <c r="D107" s="7" t="s">
        <v>225</v>
      </c>
      <c r="E107" s="16" t="n">
        <v>50.0</v>
      </c>
      <c r="F107" s="31" t="s">
        <v>27</v>
      </c>
      <c r="G107" s="10" t="s">
        <v>226</v>
      </c>
      <c r="H107" s="9" t="n">
        <v>2010.0</v>
      </c>
      <c r="I107" s="9"/>
      <c r="J107" s="68" t="n">
        <v>1.0</v>
      </c>
      <c r="K107" s="69" t="n">
        <v>50.0</v>
      </c>
      <c r="L107" s="70" t="n">
        <v>2.0</v>
      </c>
      <c r="M107" s="69" t="n">
        <v>100.0</v>
      </c>
      <c r="N107" s="71"/>
    </row>
    <row r="108" ht="14.45" customHeight="true">
      <c r="A108" s="7" t="s">
        <v>14</v>
      </c>
      <c r="B108" s="7" t="s">
        <v>223</v>
      </c>
      <c r="C108" s="31" t="s">
        <v>306</v>
      </c>
      <c r="D108" s="7" t="s">
        <v>225</v>
      </c>
      <c r="E108" s="16" t="n">
        <v>100.0</v>
      </c>
      <c r="F108" s="31" t="s">
        <v>27</v>
      </c>
      <c r="G108" s="10" t="s">
        <v>226</v>
      </c>
      <c r="H108" s="9" t="n">
        <v>2010.0</v>
      </c>
      <c r="I108" s="9"/>
      <c r="J108" s="68" t="n">
        <v>2.0</v>
      </c>
      <c r="K108" s="69" t="n">
        <v>200.0</v>
      </c>
      <c r="L108" s="70" t="n">
        <v>1.0</v>
      </c>
      <c r="M108" s="69" t="n">
        <v>100.0</v>
      </c>
      <c r="N108" s="71"/>
    </row>
    <row r="109" ht="14.45" customHeight="true">
      <c r="A109" s="7" t="s">
        <v>14</v>
      </c>
      <c r="B109" s="7" t="s">
        <v>223</v>
      </c>
      <c r="C109" s="31" t="s">
        <v>307</v>
      </c>
      <c r="D109" s="7" t="s">
        <v>225</v>
      </c>
      <c r="E109" s="16" t="n">
        <v>23.5</v>
      </c>
      <c r="F109" s="60" t="s">
        <v>308</v>
      </c>
      <c r="G109" s="10" t="s">
        <v>226</v>
      </c>
      <c r="H109" s="9"/>
      <c r="I109" s="9"/>
      <c r="J109" s="72" t="n">
        <v>264.0</v>
      </c>
      <c r="K109" s="69" t="n">
        <v>6204.0</v>
      </c>
      <c r="L109" s="70" t="n">
        <v>232.0</v>
      </c>
      <c r="M109" s="69" t="n">
        <v>5452.0</v>
      </c>
      <c r="N109" s="71"/>
    </row>
    <row r="110" ht="14.45" customHeight="true">
      <c r="A110" s="7" t="s">
        <v>14</v>
      </c>
      <c r="B110" s="7" t="s">
        <v>223</v>
      </c>
      <c r="C110" s="31" t="s">
        <v>309</v>
      </c>
      <c r="D110" s="7" t="s">
        <v>225</v>
      </c>
      <c r="E110" s="16" t="n">
        <v>22.0</v>
      </c>
      <c r="F110" s="60" t="s">
        <v>308</v>
      </c>
      <c r="G110" s="10" t="s">
        <v>226</v>
      </c>
      <c r="H110" s="9"/>
      <c r="I110" s="9"/>
      <c r="J110" s="72" t="n">
        <v>11.0</v>
      </c>
      <c r="K110" s="69" t="n">
        <v>258.5</v>
      </c>
      <c r="L110" s="70" t="n">
        <v>13.0</v>
      </c>
      <c r="M110" s="69" t="n">
        <v>305.5</v>
      </c>
      <c r="N110" s="71"/>
    </row>
    <row r="111" ht="14.45" customHeight="true">
      <c r="A111" s="7" t="s">
        <v>14</v>
      </c>
      <c r="B111" s="7" t="s">
        <v>223</v>
      </c>
      <c r="C111" s="31" t="s">
        <v>310</v>
      </c>
      <c r="D111" s="7" t="s">
        <v>225</v>
      </c>
      <c r="E111" s="16" t="n">
        <v>47.0</v>
      </c>
      <c r="F111" s="60" t="s">
        <v>308</v>
      </c>
      <c r="G111" s="10" t="s">
        <v>226</v>
      </c>
      <c r="H111" s="9"/>
      <c r="I111" s="9"/>
      <c r="J111" s="72" t="n">
        <v>50.0</v>
      </c>
      <c r="K111" s="69" t="n">
        <v>2350.0</v>
      </c>
      <c r="L111" s="70" t="n">
        <v>46.0</v>
      </c>
      <c r="M111" s="69" t="n">
        <v>2162.0</v>
      </c>
      <c r="N111" s="71"/>
    </row>
    <row r="112" ht="14.45" customHeight="true">
      <c r="A112" s="7" t="s">
        <v>14</v>
      </c>
      <c r="B112" s="7" t="s">
        <v>223</v>
      </c>
      <c r="C112" s="31" t="s">
        <v>311</v>
      </c>
      <c r="D112" s="7" t="s">
        <v>225</v>
      </c>
      <c r="E112" s="16" t="n">
        <v>53.0</v>
      </c>
      <c r="F112" s="60" t="s">
        <v>308</v>
      </c>
      <c r="G112" s="10" t="s">
        <v>226</v>
      </c>
      <c r="H112" s="9"/>
      <c r="I112" s="9"/>
      <c r="J112" s="72" t="n">
        <v>43657.0</v>
      </c>
      <c r="K112" s="69" t="n">
        <v>2313821.0</v>
      </c>
      <c r="L112" s="70" t="n">
        <v>40135.0</v>
      </c>
      <c r="M112" s="69" t="n">
        <v>2127155.0</v>
      </c>
      <c r="N112" s="71"/>
    </row>
    <row r="113" ht="14.45" customHeight="true">
      <c r="A113" s="7" t="s">
        <v>14</v>
      </c>
      <c r="B113" s="7" t="s">
        <v>223</v>
      </c>
      <c r="C113" s="7" t="s">
        <v>312</v>
      </c>
      <c r="D113" s="7" t="s">
        <v>225</v>
      </c>
      <c r="E113" s="16" t="n">
        <v>20.0</v>
      </c>
      <c r="F113" s="60" t="s">
        <v>27</v>
      </c>
      <c r="G113" s="10" t="s">
        <v>226</v>
      </c>
      <c r="H113" s="17" t="n">
        <v>2003.0</v>
      </c>
      <c r="I113" s="17" t="s">
        <v>263</v>
      </c>
      <c r="J113" s="63" t="n">
        <v>33332.0</v>
      </c>
      <c r="K113" s="62" t="n">
        <v>666640.0</v>
      </c>
      <c r="L113" s="23" t="n">
        <v>37794.0</v>
      </c>
      <c r="M113" s="62" t="n">
        <v>755880.0</v>
      </c>
      <c r="N113" s="15"/>
    </row>
    <row r="114" ht="14.45" customHeight="true">
      <c r="A114" s="7" t="s">
        <v>14</v>
      </c>
      <c r="B114" s="7" t="s">
        <v>223</v>
      </c>
      <c r="C114" s="7" t="s">
        <v>313</v>
      </c>
      <c r="D114" s="7" t="s">
        <v>225</v>
      </c>
      <c r="E114" s="16" t="n">
        <v>33.0</v>
      </c>
      <c r="F114" s="60" t="s">
        <v>27</v>
      </c>
      <c r="G114" s="10" t="s">
        <v>226</v>
      </c>
      <c r="H114" s="17"/>
      <c r="I114" s="17"/>
      <c r="J114" s="61" t="n">
        <v>64240.0</v>
      </c>
      <c r="K114" s="62" t="n">
        <v>2119920.0</v>
      </c>
      <c r="L114" s="23" t="n">
        <v>58185.0</v>
      </c>
      <c r="M114" s="62" t="n">
        <v>1920105.0</v>
      </c>
      <c r="N114" s="15"/>
    </row>
    <row r="115" ht="14.45" customHeight="true">
      <c r="A115" s="7" t="s">
        <v>14</v>
      </c>
      <c r="B115" s="7" t="s">
        <v>223</v>
      </c>
      <c r="C115" s="7" t="s">
        <v>314</v>
      </c>
      <c r="D115" s="7" t="s">
        <v>225</v>
      </c>
      <c r="E115" s="16" t="n">
        <v>59.5</v>
      </c>
      <c r="F115" s="60" t="s">
        <v>27</v>
      </c>
      <c r="G115" s="10" t="s">
        <v>226</v>
      </c>
      <c r="H115" s="17" t="n">
        <v>2003.0</v>
      </c>
      <c r="I115" s="17" t="s">
        <v>263</v>
      </c>
      <c r="J115" s="63" t="n">
        <v>3045.0</v>
      </c>
      <c r="K115" s="62" t="n">
        <v>181177.5</v>
      </c>
      <c r="L115" s="23" t="n">
        <v>3120.0</v>
      </c>
      <c r="M115" s="62" t="n">
        <v>185640.0</v>
      </c>
      <c r="N115" s="15"/>
    </row>
    <row r="116" ht="14.45" customHeight="true">
      <c r="A116" s="7" t="s">
        <v>14</v>
      </c>
      <c r="B116" s="7" t="s">
        <v>223</v>
      </c>
      <c r="C116" s="7" t="s">
        <v>315</v>
      </c>
      <c r="D116" s="7" t="s">
        <v>225</v>
      </c>
      <c r="E116" s="16" t="n">
        <v>33.0</v>
      </c>
      <c r="F116" s="60" t="s">
        <v>316</v>
      </c>
      <c r="G116" s="10" t="s">
        <v>226</v>
      </c>
      <c r="H116" s="17" t="n">
        <v>2020.0</v>
      </c>
      <c r="I116" s="17"/>
      <c r="J116" s="63" t="n">
        <v>1664.0</v>
      </c>
      <c r="K116" s="62" t="n">
        <v>54912.0</v>
      </c>
      <c r="L116" s="23" t="n">
        <v>1259.0</v>
      </c>
      <c r="M116" s="62" t="n">
        <v>41547.0</v>
      </c>
      <c r="N116" s="15"/>
    </row>
    <row r="117" ht="14.45" customHeight="true">
      <c r="A117" s="7" t="s">
        <v>14</v>
      </c>
      <c r="B117" s="7" t="s">
        <v>223</v>
      </c>
      <c r="C117" s="7" t="s">
        <v>317</v>
      </c>
      <c r="D117" s="7" t="s">
        <v>225</v>
      </c>
      <c r="E117" s="16" t="n">
        <v>129.0</v>
      </c>
      <c r="F117" s="60" t="s">
        <v>27</v>
      </c>
      <c r="G117" s="10" t="s">
        <v>226</v>
      </c>
      <c r="H117" s="17" t="n">
        <v>2009.0</v>
      </c>
      <c r="I117" s="17" t="s">
        <v>263</v>
      </c>
      <c r="J117" s="63" t="n">
        <v>5378.0</v>
      </c>
      <c r="K117" s="62" t="n">
        <v>693762.0</v>
      </c>
      <c r="L117" s="23" t="n">
        <v>6589.0</v>
      </c>
      <c r="M117" s="62" t="n">
        <v>849981.0</v>
      </c>
      <c r="N117" s="15"/>
    </row>
    <row r="118" ht="14.45" customHeight="true">
      <c r="A118" s="7" t="s">
        <v>14</v>
      </c>
      <c r="B118" s="7" t="s">
        <v>223</v>
      </c>
      <c r="C118" s="7" t="s">
        <v>318</v>
      </c>
      <c r="D118" s="7" t="s">
        <v>225</v>
      </c>
      <c r="E118" s="16" t="n">
        <v>5.0</v>
      </c>
      <c r="F118" s="60" t="s">
        <v>27</v>
      </c>
      <c r="G118" s="10" t="s">
        <v>226</v>
      </c>
      <c r="H118" s="17" t="n">
        <v>2003.0</v>
      </c>
      <c r="I118" s="17" t="s">
        <v>263</v>
      </c>
      <c r="J118" s="63" t="n">
        <v>202.0</v>
      </c>
      <c r="K118" s="62" t="n">
        <v>1010.0</v>
      </c>
      <c r="L118" s="23" t="n">
        <v>220.0</v>
      </c>
      <c r="M118" s="62" t="n">
        <v>1100.0</v>
      </c>
      <c r="N118" s="15"/>
    </row>
    <row r="119" ht="14.45" customHeight="true">
      <c r="A119" s="7" t="s">
        <v>14</v>
      </c>
      <c r="B119" s="7" t="s">
        <v>223</v>
      </c>
      <c r="C119" s="7" t="s">
        <v>319</v>
      </c>
      <c r="D119" s="7" t="s">
        <v>225</v>
      </c>
      <c r="E119" s="16" t="n">
        <v>5.0</v>
      </c>
      <c r="F119" s="60" t="s">
        <v>27</v>
      </c>
      <c r="G119" s="10" t="s">
        <v>226</v>
      </c>
      <c r="H119" s="17" t="n">
        <v>2003.0</v>
      </c>
      <c r="I119" s="17" t="s">
        <v>263</v>
      </c>
      <c r="J119" s="63" t="n">
        <v>1663.0</v>
      </c>
      <c r="K119" s="62" t="n">
        <v>8315.0</v>
      </c>
      <c r="L119" s="23" t="n">
        <v>1530.0</v>
      </c>
      <c r="M119" s="62" t="n">
        <v>7650.0</v>
      </c>
      <c r="N119" s="15"/>
    </row>
    <row r="120" ht="14.45" customHeight="true">
      <c r="A120" s="7" t="s">
        <v>14</v>
      </c>
      <c r="B120" s="7" t="s">
        <v>223</v>
      </c>
      <c r="C120" s="7" t="s">
        <v>320</v>
      </c>
      <c r="D120" s="7" t="s">
        <v>225</v>
      </c>
      <c r="E120" s="16" t="n">
        <v>24.0</v>
      </c>
      <c r="F120" s="60" t="s">
        <v>27</v>
      </c>
      <c r="G120" s="10" t="s">
        <v>226</v>
      </c>
      <c r="H120" s="17" t="n">
        <v>2003.0</v>
      </c>
      <c r="I120" s="17" t="s">
        <v>263</v>
      </c>
      <c r="J120" s="63" t="n">
        <v>14241.0</v>
      </c>
      <c r="K120" s="62" t="n">
        <v>341784.0</v>
      </c>
      <c r="L120" s="23" t="n">
        <v>13712.0</v>
      </c>
      <c r="M120" s="62" t="n">
        <v>329088.5</v>
      </c>
      <c r="N120" s="15"/>
    </row>
    <row r="121" ht="14.45" customHeight="true">
      <c r="A121" s="7" t="s">
        <v>14</v>
      </c>
      <c r="B121" s="7" t="s">
        <v>223</v>
      </c>
      <c r="C121" s="7" t="s">
        <v>321</v>
      </c>
      <c r="D121" s="7" t="s">
        <v>225</v>
      </c>
      <c r="E121" s="16" t="n">
        <v>5.5</v>
      </c>
      <c r="F121" s="60" t="s">
        <v>27</v>
      </c>
      <c r="G121" s="10" t="s">
        <v>226</v>
      </c>
      <c r="H121" s="17" t="n">
        <v>2003.0</v>
      </c>
      <c r="I121" s="17" t="s">
        <v>263</v>
      </c>
      <c r="J121" s="63" t="n">
        <v>565.0</v>
      </c>
      <c r="K121" s="62" t="n">
        <v>3107.5</v>
      </c>
      <c r="L121" s="23" t="n">
        <v>561.0</v>
      </c>
      <c r="M121" s="62" t="n">
        <v>3085.5</v>
      </c>
      <c r="N121" s="15"/>
    </row>
    <row r="122" ht="14.45" customHeight="true">
      <c r="A122" s="7" t="s">
        <v>14</v>
      </c>
      <c r="B122" s="7" t="s">
        <v>223</v>
      </c>
      <c r="C122" s="7" t="s">
        <v>322</v>
      </c>
      <c r="D122" s="7" t="s">
        <v>225</v>
      </c>
      <c r="E122" s="16" t="n">
        <v>37.0</v>
      </c>
      <c r="F122" s="60" t="s">
        <v>27</v>
      </c>
      <c r="G122" s="10" t="s">
        <v>226</v>
      </c>
      <c r="H122" s="17"/>
      <c r="I122" s="17"/>
      <c r="J122" s="61" t="n">
        <v>434.0</v>
      </c>
      <c r="K122" s="62" t="n">
        <v>16058.0</v>
      </c>
      <c r="L122" s="23" t="n">
        <v>521.0</v>
      </c>
      <c r="M122" s="62" t="n">
        <v>19277.0</v>
      </c>
      <c r="N122" s="15"/>
    </row>
    <row r="123" ht="14.45" customHeight="true">
      <c r="A123" s="7" t="s">
        <v>14</v>
      </c>
      <c r="B123" s="7" t="s">
        <v>223</v>
      </c>
      <c r="C123" s="7" t="s">
        <v>323</v>
      </c>
      <c r="D123" s="7" t="s">
        <v>225</v>
      </c>
      <c r="E123" s="16" t="n">
        <v>59.5</v>
      </c>
      <c r="F123" s="60" t="s">
        <v>253</v>
      </c>
      <c r="G123" s="10" t="s">
        <v>226</v>
      </c>
      <c r="H123" s="17"/>
      <c r="I123" s="17"/>
      <c r="J123" s="61" t="n">
        <v>343.0</v>
      </c>
      <c r="K123" s="62" t="n">
        <v>20408.5</v>
      </c>
      <c r="L123" s="23" t="n">
        <v>346.0</v>
      </c>
      <c r="M123" s="62" t="n">
        <v>20587.0</v>
      </c>
      <c r="N123" s="15"/>
    </row>
    <row r="124" ht="14.45" customHeight="true">
      <c r="A124" s="7" t="s">
        <v>14</v>
      </c>
      <c r="B124" s="7" t="s">
        <v>223</v>
      </c>
      <c r="C124" s="7" t="s">
        <v>324</v>
      </c>
      <c r="D124" s="7" t="s">
        <v>225</v>
      </c>
      <c r="E124" s="16" t="n">
        <v>99.0</v>
      </c>
      <c r="F124" s="60" t="s">
        <v>27</v>
      </c>
      <c r="G124" s="10" t="s">
        <v>226</v>
      </c>
      <c r="H124" s="17"/>
      <c r="I124" s="17"/>
      <c r="J124" s="61" t="n">
        <v>3374.0</v>
      </c>
      <c r="K124" s="62" t="n">
        <v>334026.0</v>
      </c>
      <c r="L124" s="23" t="n">
        <v>4153.0</v>
      </c>
      <c r="M124" s="62" t="n">
        <v>411147.0</v>
      </c>
      <c r="N124" s="15"/>
    </row>
    <row r="125" ht="14.45" customHeight="true">
      <c r="A125" s="7" t="s">
        <v>14</v>
      </c>
      <c r="B125" s="7" t="s">
        <v>223</v>
      </c>
      <c r="C125" s="7" t="s">
        <v>325</v>
      </c>
      <c r="D125" s="7" t="s">
        <v>225</v>
      </c>
      <c r="E125" s="16" t="n">
        <v>232.0</v>
      </c>
      <c r="F125" s="60" t="s">
        <v>27</v>
      </c>
      <c r="G125" s="10" t="s">
        <v>226</v>
      </c>
      <c r="H125" s="17" t="n">
        <v>2003.0</v>
      </c>
      <c r="I125" s="17" t="s">
        <v>263</v>
      </c>
      <c r="J125" s="63" t="n">
        <v>79.0</v>
      </c>
      <c r="K125" s="62" t="n">
        <v>18328.0</v>
      </c>
      <c r="L125" s="23" t="n">
        <v>97.0</v>
      </c>
      <c r="M125" s="62" t="n">
        <v>22504.0</v>
      </c>
      <c r="N125" s="15"/>
    </row>
    <row r="126" ht="14.45" customHeight="true">
      <c r="A126" s="7" t="s">
        <v>14</v>
      </c>
      <c r="B126" s="7" t="s">
        <v>223</v>
      </c>
      <c r="C126" s="7" t="s">
        <v>326</v>
      </c>
      <c r="D126" s="7" t="s">
        <v>225</v>
      </c>
      <c r="E126" s="16" t="n">
        <v>245.0</v>
      </c>
      <c r="F126" s="60" t="s">
        <v>27</v>
      </c>
      <c r="G126" s="10" t="s">
        <v>226</v>
      </c>
      <c r="H126" s="17"/>
      <c r="I126" s="17"/>
      <c r="J126" s="61" t="n">
        <v>66.0</v>
      </c>
      <c r="K126" s="62" t="n">
        <v>16170.0</v>
      </c>
      <c r="L126" s="23" t="n">
        <v>42.0</v>
      </c>
      <c r="M126" s="62" t="n">
        <v>10290.0</v>
      </c>
      <c r="N126" s="15"/>
    </row>
    <row r="127" ht="14.45" customHeight="true">
      <c r="A127" s="7" t="s">
        <v>14</v>
      </c>
      <c r="B127" s="7" t="s">
        <v>223</v>
      </c>
      <c r="C127" s="7" t="s">
        <v>327</v>
      </c>
      <c r="D127" s="7" t="s">
        <v>225</v>
      </c>
      <c r="E127" s="16" t="n">
        <v>30.0</v>
      </c>
      <c r="F127" s="60" t="s">
        <v>27</v>
      </c>
      <c r="G127" s="10" t="s">
        <v>226</v>
      </c>
      <c r="H127" s="17" t="n">
        <v>2009.0</v>
      </c>
      <c r="I127" s="17" t="s">
        <v>263</v>
      </c>
      <c r="J127" s="63" t="n">
        <v>237.0</v>
      </c>
      <c r="K127" s="62" t="n">
        <v>7110.0</v>
      </c>
      <c r="L127" s="23" t="n">
        <v>238.0</v>
      </c>
      <c r="M127" s="62" t="n">
        <v>7140.0</v>
      </c>
      <c r="N127" s="15"/>
    </row>
    <row r="128" ht="14.45" customHeight="true">
      <c r="A128" s="7" t="s">
        <v>14</v>
      </c>
      <c r="B128" s="7" t="s">
        <v>223</v>
      </c>
      <c r="C128" s="7" t="s">
        <v>328</v>
      </c>
      <c r="D128" s="7" t="s">
        <v>225</v>
      </c>
      <c r="E128" s="16" t="n">
        <v>142.0</v>
      </c>
      <c r="F128" s="60" t="s">
        <v>27</v>
      </c>
      <c r="G128" s="10" t="s">
        <v>226</v>
      </c>
      <c r="H128" s="17"/>
      <c r="I128" s="17"/>
      <c r="J128" s="61" t="n">
        <v>18928.0</v>
      </c>
      <c r="K128" s="62" t="n">
        <v>2687776.0</v>
      </c>
      <c r="L128" s="23" t="n">
        <v>14420.0</v>
      </c>
      <c r="M128" s="62" t="n">
        <v>2047640.0</v>
      </c>
      <c r="N128" s="15"/>
    </row>
    <row r="129" ht="14.45" customHeight="true">
      <c r="A129" s="7" t="s">
        <v>14</v>
      </c>
      <c r="B129" s="7" t="s">
        <v>223</v>
      </c>
      <c r="C129" s="7" t="s">
        <v>329</v>
      </c>
      <c r="D129" s="7" t="s">
        <v>225</v>
      </c>
      <c r="E129" s="16" t="n">
        <v>142.0</v>
      </c>
      <c r="F129" s="60" t="s">
        <v>27</v>
      </c>
      <c r="G129" s="10" t="s">
        <v>226</v>
      </c>
      <c r="H129" s="17"/>
      <c r="I129" s="17"/>
      <c r="J129" s="61" t="n">
        <v>623.0</v>
      </c>
      <c r="K129" s="62" t="n">
        <v>88466.0</v>
      </c>
      <c r="L129" s="23" t="n">
        <v>764.0</v>
      </c>
      <c r="M129" s="62" t="n">
        <v>108488.0</v>
      </c>
      <c r="N129" s="15"/>
    </row>
    <row r="130" ht="14.45" customHeight="true">
      <c r="A130" s="7" t="s">
        <v>14</v>
      </c>
      <c r="B130" s="7" t="s">
        <v>223</v>
      </c>
      <c r="C130" s="7" t="s">
        <v>330</v>
      </c>
      <c r="D130" s="7" t="s">
        <v>225</v>
      </c>
      <c r="E130" s="16" t="n">
        <v>75.0</v>
      </c>
      <c r="F130" s="60"/>
      <c r="G130" s="10" t="s">
        <v>226</v>
      </c>
      <c r="H130" s="17"/>
      <c r="I130" s="17"/>
      <c r="J130" s="61" t="n">
        <v>2954.0</v>
      </c>
      <c r="K130" s="62" t="n">
        <v>221550.0</v>
      </c>
      <c r="L130" s="23" t="n">
        <v>3977.0</v>
      </c>
      <c r="M130" s="62" t="n">
        <v>298275.0</v>
      </c>
      <c r="N130" s="15"/>
    </row>
    <row r="131" ht="14.45" customHeight="true">
      <c r="A131" s="7" t="s">
        <v>14</v>
      </c>
      <c r="B131" s="7" t="s">
        <v>223</v>
      </c>
      <c r="C131" s="7" t="s">
        <v>331</v>
      </c>
      <c r="D131" s="7" t="s">
        <v>225</v>
      </c>
      <c r="E131" s="16" t="n">
        <v>88.0</v>
      </c>
      <c r="F131" s="60"/>
      <c r="G131" s="10" t="s">
        <v>226</v>
      </c>
      <c r="H131" s="17"/>
      <c r="I131" s="17"/>
      <c r="J131" s="61" t="n">
        <v>1552.0</v>
      </c>
      <c r="K131" s="62" t="n">
        <v>136576.0</v>
      </c>
      <c r="L131" s="23" t="n">
        <v>2014.0</v>
      </c>
      <c r="M131" s="62" t="n">
        <v>177232.0</v>
      </c>
      <c r="N131" s="15"/>
    </row>
    <row r="132" ht="14.45" customHeight="true">
      <c r="A132" s="7" t="s">
        <v>14</v>
      </c>
      <c r="B132" s="7" t="s">
        <v>223</v>
      </c>
      <c r="C132" s="7" t="s">
        <v>332</v>
      </c>
      <c r="D132" s="7" t="s">
        <v>225</v>
      </c>
      <c r="E132" s="16" t="n">
        <v>142.0</v>
      </c>
      <c r="F132" s="60" t="s">
        <v>27</v>
      </c>
      <c r="G132" s="10" t="s">
        <v>226</v>
      </c>
      <c r="H132" s="17" t="n">
        <v>2009.0</v>
      </c>
      <c r="I132" s="17" t="s">
        <v>263</v>
      </c>
      <c r="J132" s="63" t="n">
        <v>1.0</v>
      </c>
      <c r="K132" s="62" t="n">
        <v>142.0</v>
      </c>
      <c r="L132" s="23" t="n">
        <v>4.0</v>
      </c>
      <c r="M132" s="62" t="n">
        <v>142.0</v>
      </c>
      <c r="N132" s="15"/>
    </row>
    <row r="133" ht="14.45" customHeight="true">
      <c r="A133" s="7" t="s">
        <v>14</v>
      </c>
      <c r="B133" s="7" t="s">
        <v>223</v>
      </c>
      <c r="C133" s="7" t="s">
        <v>333</v>
      </c>
      <c r="D133" s="7" t="s">
        <v>225</v>
      </c>
      <c r="E133" s="16" t="n">
        <v>43.0</v>
      </c>
      <c r="F133" s="60" t="s">
        <v>27</v>
      </c>
      <c r="G133" s="10" t="s">
        <v>226</v>
      </c>
      <c r="H133" s="17" t="n">
        <v>2009.0</v>
      </c>
      <c r="I133" s="17" t="s">
        <v>263</v>
      </c>
      <c r="J133" s="63" t="n">
        <v>8.0</v>
      </c>
      <c r="K133" s="62" t="n">
        <v>344.0</v>
      </c>
      <c r="L133" s="23" t="n">
        <v>5.0</v>
      </c>
      <c r="M133" s="62" t="n">
        <v>215.0</v>
      </c>
      <c r="N133" s="15"/>
    </row>
    <row r="134" ht="14.45" customHeight="true">
      <c r="A134" s="7" t="s">
        <v>14</v>
      </c>
      <c r="B134" s="7" t="s">
        <v>223</v>
      </c>
      <c r="C134" s="7" t="s">
        <v>334</v>
      </c>
      <c r="D134" s="7" t="s">
        <v>225</v>
      </c>
      <c r="E134" s="16" t="n">
        <v>5.0</v>
      </c>
      <c r="F134" s="60" t="s">
        <v>27</v>
      </c>
      <c r="G134" s="10" t="s">
        <v>226</v>
      </c>
      <c r="H134" s="17" t="n">
        <v>2003.0</v>
      </c>
      <c r="I134" s="17" t="s">
        <v>263</v>
      </c>
      <c r="J134" s="63" t="n">
        <v>33.0</v>
      </c>
      <c r="K134" s="62" t="n">
        <v>165.0</v>
      </c>
      <c r="L134" s="23" t="n">
        <v>31.0</v>
      </c>
      <c r="M134" s="62" t="n">
        <v>155.0</v>
      </c>
      <c r="N134" s="15"/>
    </row>
    <row r="135" ht="14.45" customHeight="true">
      <c r="A135" s="7" t="s">
        <v>14</v>
      </c>
      <c r="B135" s="7" t="s">
        <v>223</v>
      </c>
      <c r="C135" s="7" t="s">
        <v>335</v>
      </c>
      <c r="D135" s="7" t="s">
        <v>225</v>
      </c>
      <c r="E135" s="16" t="n">
        <v>33.0</v>
      </c>
      <c r="F135" s="60" t="s">
        <v>27</v>
      </c>
      <c r="G135" s="10" t="s">
        <v>226</v>
      </c>
      <c r="H135" s="17"/>
      <c r="I135" s="17"/>
      <c r="J135" s="61" t="n">
        <v>37.0</v>
      </c>
      <c r="K135" s="62" t="n">
        <v>1221.0</v>
      </c>
      <c r="L135" s="23" t="n">
        <v>30.0</v>
      </c>
      <c r="M135" s="62" t="n">
        <v>990.0</v>
      </c>
      <c r="N135" s="15"/>
    </row>
    <row r="136" ht="14.45" customHeight="true">
      <c r="A136" s="7" t="s">
        <v>14</v>
      </c>
      <c r="B136" s="7" t="s">
        <v>223</v>
      </c>
      <c r="C136" s="7" t="s">
        <v>336</v>
      </c>
      <c r="D136" s="7" t="s">
        <v>225</v>
      </c>
      <c r="E136" s="16" t="n">
        <v>43.0</v>
      </c>
      <c r="F136" s="60" t="s">
        <v>27</v>
      </c>
      <c r="G136" s="10" t="s">
        <v>226</v>
      </c>
      <c r="H136" s="17"/>
      <c r="I136" s="17"/>
      <c r="J136" s="61" t="n">
        <v>442.0</v>
      </c>
      <c r="K136" s="62" t="n">
        <v>19006.0</v>
      </c>
      <c r="L136" s="23" t="n">
        <v>283.0</v>
      </c>
      <c r="M136" s="62" t="n">
        <v>12169.0</v>
      </c>
      <c r="N136" s="15"/>
    </row>
    <row r="137" ht="14.45" customHeight="true">
      <c r="A137" s="7" t="s">
        <v>14</v>
      </c>
      <c r="B137" s="7" t="s">
        <v>223</v>
      </c>
      <c r="C137" s="7" t="s">
        <v>337</v>
      </c>
      <c r="D137" s="7" t="s">
        <v>225</v>
      </c>
      <c r="E137" s="16" t="n">
        <v>9.5</v>
      </c>
      <c r="F137" s="60" t="s">
        <v>27</v>
      </c>
      <c r="G137" s="10" t="s">
        <v>226</v>
      </c>
      <c r="H137" s="17" t="n">
        <v>2003.0</v>
      </c>
      <c r="I137" s="17" t="s">
        <v>263</v>
      </c>
      <c r="J137" s="63" t="n">
        <v>25498.0</v>
      </c>
      <c r="K137" s="62" t="n">
        <v>242231.0</v>
      </c>
      <c r="L137" s="23" t="n">
        <v>23104.0</v>
      </c>
      <c r="M137" s="62" t="n">
        <v>219488.0</v>
      </c>
      <c r="N137" s="15"/>
    </row>
    <row r="138" ht="14.45" customHeight="true">
      <c r="A138" s="7" t="s">
        <v>14</v>
      </c>
      <c r="B138" s="7" t="s">
        <v>223</v>
      </c>
      <c r="C138" s="7" t="s">
        <v>338</v>
      </c>
      <c r="D138" s="7" t="s">
        <v>225</v>
      </c>
      <c r="E138" s="16" t="n">
        <v>13.0</v>
      </c>
      <c r="F138" s="60" t="s">
        <v>27</v>
      </c>
      <c r="G138" s="10" t="s">
        <v>226</v>
      </c>
      <c r="H138" s="17" t="n">
        <v>2007.0</v>
      </c>
      <c r="I138" s="17" t="s">
        <v>263</v>
      </c>
      <c r="J138" s="63" t="n">
        <v>33043.0</v>
      </c>
      <c r="K138" s="62" t="n">
        <v>429559.0</v>
      </c>
      <c r="L138" s="23" t="n">
        <v>37813.0</v>
      </c>
      <c r="M138" s="62" t="n">
        <v>491569.0</v>
      </c>
      <c r="N138" s="15"/>
    </row>
    <row r="139" ht="14.45" customHeight="true">
      <c r="A139" s="7" t="s">
        <v>14</v>
      </c>
      <c r="B139" s="7" t="s">
        <v>223</v>
      </c>
      <c r="C139" s="7" t="s">
        <v>339</v>
      </c>
      <c r="D139" s="7" t="s">
        <v>225</v>
      </c>
      <c r="E139" s="16" t="n">
        <v>13.0</v>
      </c>
      <c r="F139" s="60" t="s">
        <v>27</v>
      </c>
      <c r="G139" s="10" t="s">
        <v>226</v>
      </c>
      <c r="H139" s="17" t="n">
        <v>2007.0</v>
      </c>
      <c r="I139" s="17" t="s">
        <v>263</v>
      </c>
      <c r="J139" s="63" t="n">
        <v>10474.0</v>
      </c>
      <c r="K139" s="62" t="n">
        <v>136162.0</v>
      </c>
      <c r="L139" s="23" t="n">
        <v>12877.0</v>
      </c>
      <c r="M139" s="62" t="n">
        <v>167401.0</v>
      </c>
      <c r="N139" s="15"/>
    </row>
    <row r="140" ht="14.45" customHeight="true">
      <c r="A140" s="7" t="s">
        <v>14</v>
      </c>
      <c r="B140" s="7" t="s">
        <v>223</v>
      </c>
      <c r="C140" s="7" t="s">
        <v>340</v>
      </c>
      <c r="D140" s="7" t="s">
        <v>225</v>
      </c>
      <c r="E140" s="16" t="n">
        <v>9.5</v>
      </c>
      <c r="F140" s="60" t="s">
        <v>27</v>
      </c>
      <c r="G140" s="10" t="s">
        <v>226</v>
      </c>
      <c r="H140" s="17" t="n">
        <v>2003.0</v>
      </c>
      <c r="I140" s="17" t="s">
        <v>263</v>
      </c>
      <c r="J140" s="63" t="n">
        <v>3698.0</v>
      </c>
      <c r="K140" s="62" t="n">
        <v>35131.0</v>
      </c>
      <c r="L140" s="23" t="n">
        <v>3803.0</v>
      </c>
      <c r="M140" s="62" t="n">
        <v>36128.5</v>
      </c>
      <c r="N140" s="15"/>
    </row>
    <row r="141" ht="14.45" customHeight="true">
      <c r="A141" s="7" t="s">
        <v>14</v>
      </c>
      <c r="B141" s="7" t="s">
        <v>223</v>
      </c>
      <c r="C141" s="7" t="s">
        <v>341</v>
      </c>
      <c r="D141" s="7" t="s">
        <v>225</v>
      </c>
      <c r="E141" s="16" t="n">
        <v>25.5</v>
      </c>
      <c r="F141" s="60" t="s">
        <v>27</v>
      </c>
      <c r="G141" s="10" t="s">
        <v>226</v>
      </c>
      <c r="H141" s="17" t="n">
        <v>1991.0</v>
      </c>
      <c r="I141" s="17" t="s">
        <v>263</v>
      </c>
      <c r="J141" s="63" t="n">
        <v>436.0</v>
      </c>
      <c r="K141" s="62" t="n">
        <v>11118.0</v>
      </c>
      <c r="L141" s="23" t="n">
        <v>570.0</v>
      </c>
      <c r="M141" s="62" t="n">
        <v>14535.0</v>
      </c>
      <c r="N141" s="15"/>
    </row>
    <row r="142" ht="14.45" customHeight="true">
      <c r="A142" s="7" t="s">
        <v>14</v>
      </c>
      <c r="B142" s="7" t="s">
        <v>223</v>
      </c>
      <c r="C142" s="7" t="s">
        <v>341</v>
      </c>
      <c r="D142" s="7" t="s">
        <v>225</v>
      </c>
      <c r="E142" s="16" t="n">
        <v>12.0</v>
      </c>
      <c r="F142" s="60" t="s">
        <v>27</v>
      </c>
      <c r="G142" s="10" t="s">
        <v>226</v>
      </c>
      <c r="H142" s="17" t="n">
        <v>1991.0</v>
      </c>
      <c r="I142" s="17" t="s">
        <v>263</v>
      </c>
      <c r="J142" s="63" t="n">
        <v>180.0</v>
      </c>
      <c r="K142" s="62" t="n">
        <v>2160.0</v>
      </c>
      <c r="L142" s="23" t="n">
        <v>201.0</v>
      </c>
      <c r="M142" s="62" t="n">
        <v>2412.0</v>
      </c>
      <c r="N142" s="15"/>
    </row>
    <row r="143" ht="14.45" customHeight="true">
      <c r="A143" s="7" t="s">
        <v>14</v>
      </c>
      <c r="B143" s="7" t="s">
        <v>223</v>
      </c>
      <c r="C143" s="7" t="s">
        <v>342</v>
      </c>
      <c r="D143" s="7" t="s">
        <v>225</v>
      </c>
      <c r="E143" s="16" t="n">
        <v>25.5</v>
      </c>
      <c r="F143" s="60" t="s">
        <v>27</v>
      </c>
      <c r="G143" s="10" t="s">
        <v>226</v>
      </c>
      <c r="H143" s="17" t="n">
        <v>1991.0</v>
      </c>
      <c r="I143" s="17" t="s">
        <v>263</v>
      </c>
      <c r="J143" s="63" t="n">
        <v>649.0</v>
      </c>
      <c r="K143" s="62" t="n">
        <v>16549.5</v>
      </c>
      <c r="L143" s="23" t="n">
        <v>727.0</v>
      </c>
      <c r="M143" s="62" t="n">
        <v>18538.5</v>
      </c>
      <c r="N143" s="15"/>
    </row>
    <row r="144" ht="14.45" customHeight="true">
      <c r="A144" s="7" t="s">
        <v>14</v>
      </c>
      <c r="B144" s="7" t="s">
        <v>223</v>
      </c>
      <c r="C144" s="7" t="s">
        <v>342</v>
      </c>
      <c r="D144" s="7" t="s">
        <v>225</v>
      </c>
      <c r="E144" s="16" t="n">
        <v>12.0</v>
      </c>
      <c r="F144" s="60" t="s">
        <v>27</v>
      </c>
      <c r="G144" s="10" t="s">
        <v>226</v>
      </c>
      <c r="H144" s="17" t="n">
        <v>1991.0</v>
      </c>
      <c r="I144" s="17" t="s">
        <v>263</v>
      </c>
      <c r="J144" s="63" t="n">
        <v>115.0</v>
      </c>
      <c r="K144" s="62" t="n">
        <v>1380.0</v>
      </c>
      <c r="L144" s="23" t="n">
        <v>153.0</v>
      </c>
      <c r="M144" s="62" t="n">
        <v>1836.0</v>
      </c>
      <c r="N144" s="15"/>
    </row>
    <row r="145" ht="14.45" customHeight="true">
      <c r="A145" s="7" t="s">
        <v>14</v>
      </c>
      <c r="B145" s="7" t="s">
        <v>223</v>
      </c>
      <c r="C145" s="7" t="s">
        <v>343</v>
      </c>
      <c r="D145" s="7" t="s">
        <v>225</v>
      </c>
      <c r="E145" s="16" t="n">
        <v>25.5</v>
      </c>
      <c r="F145" s="60" t="s">
        <v>27</v>
      </c>
      <c r="G145" s="10" t="s">
        <v>226</v>
      </c>
      <c r="H145" s="17" t="n">
        <v>1991.0</v>
      </c>
      <c r="I145" s="17" t="s">
        <v>263</v>
      </c>
      <c r="J145" s="63" t="n">
        <v>1022.0</v>
      </c>
      <c r="K145" s="62" t="n">
        <v>26061.0</v>
      </c>
      <c r="L145" s="23" t="n">
        <v>970.0</v>
      </c>
      <c r="M145" s="62" t="n">
        <v>24735.0</v>
      </c>
      <c r="N145" s="15"/>
    </row>
    <row r="146" ht="14.45" customHeight="true">
      <c r="A146" s="7" t="s">
        <v>14</v>
      </c>
      <c r="B146" s="7" t="s">
        <v>223</v>
      </c>
      <c r="C146" s="7" t="s">
        <v>344</v>
      </c>
      <c r="D146" s="7" t="s">
        <v>225</v>
      </c>
      <c r="E146" s="16" t="n">
        <v>25.5</v>
      </c>
      <c r="F146" s="60" t="s">
        <v>27</v>
      </c>
      <c r="G146" s="10" t="s">
        <v>226</v>
      </c>
      <c r="H146" s="17" t="n">
        <v>1991.0</v>
      </c>
      <c r="I146" s="17" t="s">
        <v>263</v>
      </c>
      <c r="J146" s="63" t="n">
        <v>31.0</v>
      </c>
      <c r="K146" s="62" t="n">
        <v>790.5</v>
      </c>
      <c r="L146" s="23" t="n">
        <v>29.0</v>
      </c>
      <c r="M146" s="62" t="n">
        <v>739.5</v>
      </c>
      <c r="N146" s="15"/>
    </row>
    <row r="147" ht="14.45" customHeight="true">
      <c r="A147" s="7" t="s">
        <v>14</v>
      </c>
      <c r="B147" s="7" t="s">
        <v>223</v>
      </c>
      <c r="C147" s="7" t="s">
        <v>345</v>
      </c>
      <c r="D147" s="7" t="s">
        <v>225</v>
      </c>
      <c r="E147" s="16" t="n">
        <v>25.5</v>
      </c>
      <c r="F147" s="60" t="s">
        <v>27</v>
      </c>
      <c r="G147" s="10" t="s">
        <v>226</v>
      </c>
      <c r="H147" s="17" t="n">
        <v>1991.0</v>
      </c>
      <c r="I147" s="17" t="s">
        <v>263</v>
      </c>
      <c r="J147" s="63" t="n">
        <v>0.0</v>
      </c>
      <c r="K147" s="62" t="n">
        <v>0.0</v>
      </c>
      <c r="L147" s="23" t="n">
        <v>0.0</v>
      </c>
      <c r="M147" s="62" t="n">
        <v>0.0</v>
      </c>
      <c r="N147" s="15"/>
    </row>
    <row r="148" ht="14.45" customHeight="true">
      <c r="A148" s="7" t="s">
        <v>14</v>
      </c>
      <c r="B148" s="7" t="s">
        <v>223</v>
      </c>
      <c r="C148" s="7" t="s">
        <v>343</v>
      </c>
      <c r="D148" s="7" t="s">
        <v>225</v>
      </c>
      <c r="E148" s="16" t="n">
        <v>12.0</v>
      </c>
      <c r="F148" s="60" t="s">
        <v>27</v>
      </c>
      <c r="G148" s="10" t="s">
        <v>226</v>
      </c>
      <c r="H148" s="17" t="n">
        <v>1991.0</v>
      </c>
      <c r="I148" s="17" t="s">
        <v>263</v>
      </c>
      <c r="J148" s="63" t="n">
        <v>504.0</v>
      </c>
      <c r="K148" s="62" t="n">
        <v>6048.0</v>
      </c>
      <c r="L148" s="23" t="n">
        <v>490.0</v>
      </c>
      <c r="M148" s="62" t="n">
        <v>5880.0</v>
      </c>
      <c r="N148" s="15"/>
    </row>
    <row r="149" ht="14.45" customHeight="true">
      <c r="A149" s="7" t="s">
        <v>14</v>
      </c>
      <c r="B149" s="7" t="s">
        <v>223</v>
      </c>
      <c r="C149" s="7" t="s">
        <v>344</v>
      </c>
      <c r="D149" s="7" t="s">
        <v>225</v>
      </c>
      <c r="E149" s="16" t="n">
        <v>12.0</v>
      </c>
      <c r="F149" s="60" t="s">
        <v>27</v>
      </c>
      <c r="G149" s="10" t="s">
        <v>226</v>
      </c>
      <c r="H149" s="17" t="n">
        <v>1991.0</v>
      </c>
      <c r="I149" s="17" t="s">
        <v>263</v>
      </c>
      <c r="J149" s="68" t="n">
        <v>18.0</v>
      </c>
      <c r="K149" s="69" t="n">
        <v>216.0</v>
      </c>
      <c r="L149" s="70" t="n">
        <v>19.0</v>
      </c>
      <c r="M149" s="69" t="n">
        <v>228.0</v>
      </c>
      <c r="N149" s="71"/>
    </row>
    <row r="150" ht="14.45" customHeight="true">
      <c r="A150" s="7" t="s">
        <v>14</v>
      </c>
      <c r="B150" s="7" t="s">
        <v>223</v>
      </c>
      <c r="C150" s="7" t="s">
        <v>345</v>
      </c>
      <c r="D150" s="7" t="s">
        <v>225</v>
      </c>
      <c r="E150" s="16" t="n">
        <v>12.0</v>
      </c>
      <c r="F150" s="60" t="s">
        <v>27</v>
      </c>
      <c r="G150" s="10" t="s">
        <v>226</v>
      </c>
      <c r="H150" s="17" t="n">
        <v>1991.0</v>
      </c>
      <c r="I150" s="17" t="s">
        <v>263</v>
      </c>
      <c r="J150" s="63" t="n">
        <v>0.0</v>
      </c>
      <c r="K150" s="62" t="n">
        <v>0.0</v>
      </c>
      <c r="L150" s="23" t="n">
        <v>0.0</v>
      </c>
      <c r="M150" s="62" t="n">
        <v>0.0</v>
      </c>
      <c r="N150" s="15"/>
    </row>
    <row r="151" ht="14.45" customHeight="true">
      <c r="A151" s="7" t="s">
        <v>14</v>
      </c>
      <c r="B151" s="7" t="s">
        <v>223</v>
      </c>
      <c r="C151" s="7" t="s">
        <v>346</v>
      </c>
      <c r="D151" s="7" t="s">
        <v>225</v>
      </c>
      <c r="E151" s="16" t="n">
        <v>25.5</v>
      </c>
      <c r="F151" s="60" t="s">
        <v>27</v>
      </c>
      <c r="G151" s="10" t="s">
        <v>226</v>
      </c>
      <c r="H151" s="17" t="n">
        <v>1991.0</v>
      </c>
      <c r="I151" s="17" t="s">
        <v>263</v>
      </c>
      <c r="J151" s="68" t="n">
        <v>8313.0</v>
      </c>
      <c r="K151" s="69" t="n">
        <v>211981.5</v>
      </c>
      <c r="L151" s="70" t="n">
        <v>8577.0</v>
      </c>
      <c r="M151" s="69" t="n">
        <v>218713.5</v>
      </c>
      <c r="N151" s="71"/>
    </row>
    <row r="152" ht="14.45" customHeight="true">
      <c r="A152" s="7" t="s">
        <v>14</v>
      </c>
      <c r="B152" s="7" t="s">
        <v>223</v>
      </c>
      <c r="C152" s="7" t="s">
        <v>347</v>
      </c>
      <c r="D152" s="7" t="s">
        <v>225</v>
      </c>
      <c r="E152" s="16" t="n">
        <v>12.0</v>
      </c>
      <c r="F152" s="60" t="s">
        <v>27</v>
      </c>
      <c r="G152" s="10" t="s">
        <v>226</v>
      </c>
      <c r="H152" s="17" t="n">
        <v>1991.0</v>
      </c>
      <c r="I152" s="17" t="s">
        <v>263</v>
      </c>
      <c r="J152" s="68" t="n">
        <v>311.0</v>
      </c>
      <c r="K152" s="69" t="n">
        <v>3732.0</v>
      </c>
      <c r="L152" s="70" t="n">
        <v>233.0</v>
      </c>
      <c r="M152" s="69" t="n">
        <v>2796.0</v>
      </c>
      <c r="N152" s="71"/>
    </row>
    <row r="153" ht="14.45" customHeight="true">
      <c r="A153" s="7" t="s">
        <v>14</v>
      </c>
      <c r="B153" s="7" t="s">
        <v>223</v>
      </c>
      <c r="C153" s="7" t="s">
        <v>346</v>
      </c>
      <c r="D153" s="7" t="s">
        <v>225</v>
      </c>
      <c r="E153" s="16" t="n">
        <v>12.0</v>
      </c>
      <c r="F153" s="60" t="s">
        <v>27</v>
      </c>
      <c r="G153" s="10" t="s">
        <v>226</v>
      </c>
      <c r="H153" s="17" t="n">
        <v>1991.0</v>
      </c>
      <c r="I153" s="17" t="s">
        <v>263</v>
      </c>
      <c r="J153" s="68" t="n">
        <v>8471.0</v>
      </c>
      <c r="K153" s="69" t="n">
        <v>101652.0</v>
      </c>
      <c r="L153" s="70" t="n">
        <v>8362.0</v>
      </c>
      <c r="M153" s="69" t="n">
        <v>100344.0</v>
      </c>
      <c r="N153" s="71"/>
    </row>
    <row r="154" ht="14.45" customHeight="true">
      <c r="A154" s="7" t="s">
        <v>14</v>
      </c>
      <c r="B154" s="7" t="s">
        <v>223</v>
      </c>
      <c r="C154" s="7" t="s">
        <v>348</v>
      </c>
      <c r="D154" s="7" t="s">
        <v>225</v>
      </c>
      <c r="E154" s="16" t="n">
        <v>12.0</v>
      </c>
      <c r="F154" s="60" t="s">
        <v>27</v>
      </c>
      <c r="G154" s="10" t="s">
        <v>226</v>
      </c>
      <c r="H154" s="17" t="n">
        <v>1991.0</v>
      </c>
      <c r="I154" s="17" t="s">
        <v>263</v>
      </c>
      <c r="J154" s="68" t="n">
        <v>21.0</v>
      </c>
      <c r="K154" s="69" t="n">
        <v>252.0</v>
      </c>
      <c r="L154" s="70" t="n">
        <v>12.0</v>
      </c>
      <c r="M154" s="69" t="n">
        <v>144.0</v>
      </c>
      <c r="N154" s="71"/>
    </row>
    <row r="155" ht="14.45" customHeight="true">
      <c r="A155" s="7" t="s">
        <v>14</v>
      </c>
      <c r="B155" s="7" t="s">
        <v>223</v>
      </c>
      <c r="C155" s="7" t="s">
        <v>349</v>
      </c>
      <c r="D155" s="7" t="s">
        <v>225</v>
      </c>
      <c r="E155" s="16" t="n">
        <v>12.0</v>
      </c>
      <c r="F155" s="60" t="s">
        <v>27</v>
      </c>
      <c r="G155" s="10" t="s">
        <v>226</v>
      </c>
      <c r="H155" s="17" t="n">
        <v>1991.0</v>
      </c>
      <c r="I155" s="17" t="s">
        <v>263</v>
      </c>
      <c r="J155" s="68" t="n">
        <v>3.0</v>
      </c>
      <c r="K155" s="69" t="n">
        <v>36.0</v>
      </c>
      <c r="L155" s="70" t="n">
        <v>2.0</v>
      </c>
      <c r="M155" s="69" t="n">
        <v>24.0</v>
      </c>
      <c r="N155" s="71"/>
    </row>
    <row r="156" ht="14.45" customHeight="true">
      <c r="A156" s="7" t="s">
        <v>14</v>
      </c>
      <c r="B156" s="7" t="s">
        <v>223</v>
      </c>
      <c r="C156" s="7" t="s">
        <v>350</v>
      </c>
      <c r="D156" s="7" t="s">
        <v>225</v>
      </c>
      <c r="E156" s="16" t="n">
        <v>12.0</v>
      </c>
      <c r="F156" s="60" t="s">
        <v>27</v>
      </c>
      <c r="G156" s="10" t="s">
        <v>226</v>
      </c>
      <c r="H156" s="17" t="n">
        <v>1991.0</v>
      </c>
      <c r="I156" s="17" t="s">
        <v>263</v>
      </c>
      <c r="J156" s="68" t="n">
        <v>0.0</v>
      </c>
      <c r="K156" s="69" t="n">
        <v>0.0</v>
      </c>
      <c r="L156" s="70" t="n">
        <v>0.0</v>
      </c>
      <c r="M156" s="69" t="n">
        <v>0.0</v>
      </c>
      <c r="N156" s="71"/>
    </row>
    <row r="157" ht="14.45" customHeight="true">
      <c r="A157" s="7" t="s">
        <v>14</v>
      </c>
      <c r="B157" s="7" t="s">
        <v>223</v>
      </c>
      <c r="C157" s="7" t="s">
        <v>351</v>
      </c>
      <c r="D157" s="7" t="s">
        <v>225</v>
      </c>
      <c r="E157" s="16" t="n">
        <v>12.0</v>
      </c>
      <c r="F157" s="60" t="s">
        <v>27</v>
      </c>
      <c r="G157" s="10" t="s">
        <v>226</v>
      </c>
      <c r="H157" s="17" t="n">
        <v>1991.0</v>
      </c>
      <c r="I157" s="17" t="s">
        <v>263</v>
      </c>
      <c r="J157" s="68" t="n">
        <v>0.0</v>
      </c>
      <c r="K157" s="69" t="n">
        <v>0.0</v>
      </c>
      <c r="L157" s="70" t="n">
        <v>0.0</v>
      </c>
      <c r="M157" s="69" t="n">
        <v>0.0</v>
      </c>
      <c r="N157" s="71"/>
    </row>
    <row r="158" ht="14.45" customHeight="true">
      <c r="A158" s="7" t="s">
        <v>14</v>
      </c>
      <c r="B158" s="7" t="s">
        <v>223</v>
      </c>
      <c r="C158" s="7" t="s">
        <v>352</v>
      </c>
      <c r="D158" s="7" t="s">
        <v>225</v>
      </c>
      <c r="E158" s="16" t="n">
        <v>0.0</v>
      </c>
      <c r="F158" s="60" t="s">
        <v>27</v>
      </c>
      <c r="G158" s="10" t="s">
        <v>226</v>
      </c>
      <c r="H158" s="17" t="n">
        <v>1991.0</v>
      </c>
      <c r="I158" s="17" t="s">
        <v>263</v>
      </c>
      <c r="J158" s="73" t="n">
        <v>13038.0</v>
      </c>
      <c r="K158" s="69" t="n">
        <v>0.0</v>
      </c>
      <c r="L158" s="70" t="n">
        <v>12889.0</v>
      </c>
      <c r="M158" s="69" t="n">
        <v>0.0</v>
      </c>
      <c r="N158" s="74"/>
    </row>
    <row r="159" ht="14.45" customHeight="true">
      <c r="A159" s="7" t="s">
        <v>14</v>
      </c>
      <c r="B159" s="7" t="s">
        <v>223</v>
      </c>
      <c r="C159" s="7" t="s">
        <v>353</v>
      </c>
      <c r="D159" s="7" t="s">
        <v>225</v>
      </c>
      <c r="E159" s="16" t="n">
        <v>0.0</v>
      </c>
      <c r="F159" s="60" t="s">
        <v>27</v>
      </c>
      <c r="G159" s="10" t="s">
        <v>226</v>
      </c>
      <c r="H159" s="17" t="n">
        <v>1991.0</v>
      </c>
      <c r="I159" s="17" t="s">
        <v>263</v>
      </c>
      <c r="J159" s="68" t="n">
        <v>660.0</v>
      </c>
      <c r="K159" s="69" t="n">
        <v>0.0</v>
      </c>
      <c r="L159" s="70" t="n">
        <v>634.0</v>
      </c>
      <c r="M159" s="69" t="n">
        <v>0.0</v>
      </c>
      <c r="N159" s="71"/>
    </row>
    <row r="160" ht="14.45" customHeight="true">
      <c r="A160" s="7" t="s">
        <v>14</v>
      </c>
      <c r="B160" s="7" t="s">
        <v>223</v>
      </c>
      <c r="C160" s="7" t="s">
        <v>354</v>
      </c>
      <c r="D160" s="7" t="s">
        <v>225</v>
      </c>
      <c r="E160" s="16" t="n">
        <v>0.0</v>
      </c>
      <c r="F160" s="60" t="s">
        <v>27</v>
      </c>
      <c r="G160" s="10" t="s">
        <v>226</v>
      </c>
      <c r="H160" s="17" t="n">
        <v>1991.0</v>
      </c>
      <c r="I160" s="17" t="s">
        <v>263</v>
      </c>
      <c r="J160" s="68" t="n">
        <v>1934.0</v>
      </c>
      <c r="K160" s="69" t="n">
        <v>0.0</v>
      </c>
      <c r="L160" s="70" t="n">
        <v>1870.0</v>
      </c>
      <c r="M160" s="69" t="n">
        <v>0.0</v>
      </c>
      <c r="N160" s="71"/>
    </row>
    <row r="161" ht="14.45" customHeight="true">
      <c r="A161" s="7" t="s">
        <v>14</v>
      </c>
      <c r="B161" s="7" t="s">
        <v>223</v>
      </c>
      <c r="C161" s="7" t="s">
        <v>355</v>
      </c>
      <c r="D161" s="7" t="s">
        <v>225</v>
      </c>
      <c r="E161" s="16" t="n">
        <v>0.0</v>
      </c>
      <c r="F161" s="60" t="s">
        <v>27</v>
      </c>
      <c r="G161" s="10" t="s">
        <v>226</v>
      </c>
      <c r="H161" s="17" t="n">
        <v>1991.0</v>
      </c>
      <c r="I161" s="17" t="s">
        <v>263</v>
      </c>
      <c r="J161" s="68" t="n">
        <v>4113.0</v>
      </c>
      <c r="K161" s="69" t="n">
        <v>0.0</v>
      </c>
      <c r="L161" s="70" t="n">
        <v>3933.0</v>
      </c>
      <c r="M161" s="69" t="n">
        <v>0.0</v>
      </c>
      <c r="N161" s="71"/>
    </row>
    <row r="162" ht="14.45" customHeight="true">
      <c r="A162" s="7" t="s">
        <v>14</v>
      </c>
      <c r="B162" s="7" t="s">
        <v>223</v>
      </c>
      <c r="C162" s="7" t="s">
        <v>356</v>
      </c>
      <c r="D162" s="7" t="s">
        <v>225</v>
      </c>
      <c r="E162" s="16" t="n">
        <v>0.0</v>
      </c>
      <c r="F162" s="60" t="s">
        <v>27</v>
      </c>
      <c r="G162" s="10" t="s">
        <v>226</v>
      </c>
      <c r="H162" s="17" t="n">
        <v>1991.0</v>
      </c>
      <c r="I162" s="17" t="s">
        <v>263</v>
      </c>
      <c r="J162" s="63" t="n">
        <v>9.0</v>
      </c>
      <c r="K162" s="62" t="n">
        <v>0.0</v>
      </c>
      <c r="L162" s="23" t="n">
        <v>9.0</v>
      </c>
      <c r="M162" s="62" t="n">
        <v>0.0</v>
      </c>
      <c r="N162" s="15"/>
    </row>
    <row r="163" ht="14.45" customHeight="true">
      <c r="A163" s="7" t="s">
        <v>14</v>
      </c>
      <c r="B163" s="7" t="s">
        <v>223</v>
      </c>
      <c r="C163" s="7" t="s">
        <v>357</v>
      </c>
      <c r="D163" s="7" t="s">
        <v>225</v>
      </c>
      <c r="E163" s="16" t="n">
        <v>0.0</v>
      </c>
      <c r="F163" s="60" t="s">
        <v>27</v>
      </c>
      <c r="G163" s="10" t="s">
        <v>226</v>
      </c>
      <c r="H163" s="17" t="n">
        <v>1991.0</v>
      </c>
      <c r="I163" s="17" t="s">
        <v>263</v>
      </c>
      <c r="J163" s="63" t="n">
        <v>0.0</v>
      </c>
      <c r="K163" s="62" t="n">
        <v>0.0</v>
      </c>
      <c r="L163" s="23" t="n">
        <v>0.0</v>
      </c>
      <c r="M163" s="62" t="n">
        <v>0.0</v>
      </c>
      <c r="N163" s="15"/>
    </row>
    <row r="164" ht="14.45" customHeight="true">
      <c r="A164" s="7" t="s">
        <v>14</v>
      </c>
      <c r="B164" s="7" t="s">
        <v>223</v>
      </c>
      <c r="C164" s="7" t="s">
        <v>358</v>
      </c>
      <c r="D164" s="7" t="s">
        <v>225</v>
      </c>
      <c r="E164" s="16" t="n">
        <v>0.0</v>
      </c>
      <c r="F164" s="60" t="s">
        <v>27</v>
      </c>
      <c r="G164" s="10" t="s">
        <v>226</v>
      </c>
      <c r="H164" s="17" t="n">
        <v>1991.0</v>
      </c>
      <c r="I164" s="17" t="s">
        <v>263</v>
      </c>
      <c r="J164" s="63" t="n">
        <v>45.0</v>
      </c>
      <c r="K164" s="62" t="n">
        <v>0.0</v>
      </c>
      <c r="L164" s="23" t="n">
        <v>28.0</v>
      </c>
      <c r="M164" s="62" t="n">
        <v>0.0</v>
      </c>
      <c r="N164" s="15"/>
    </row>
    <row r="165" ht="14.45" customHeight="true">
      <c r="A165" s="7" t="s">
        <v>14</v>
      </c>
      <c r="B165" s="7" t="s">
        <v>223</v>
      </c>
      <c r="C165" s="7" t="s">
        <v>359</v>
      </c>
      <c r="D165" s="7" t="s">
        <v>225</v>
      </c>
      <c r="E165" s="16" t="n">
        <v>30.0</v>
      </c>
      <c r="F165" s="60" t="s">
        <v>27</v>
      </c>
      <c r="G165" s="10" t="s">
        <v>226</v>
      </c>
      <c r="H165" s="17" t="n">
        <v>1991.0</v>
      </c>
      <c r="I165" s="17" t="s">
        <v>263</v>
      </c>
      <c r="J165" s="63" t="n">
        <v>46450.0</v>
      </c>
      <c r="K165" s="62" t="n">
        <v>1393500.0</v>
      </c>
      <c r="L165" s="23" t="n">
        <v>44617.0</v>
      </c>
      <c r="M165" s="62" t="n">
        <v>1338510.0</v>
      </c>
      <c r="N165" s="15"/>
    </row>
    <row r="166" ht="14.45" customHeight="true">
      <c r="A166" s="7" t="s">
        <v>14</v>
      </c>
      <c r="B166" s="7" t="s">
        <v>223</v>
      </c>
      <c r="C166" s="7" t="s">
        <v>360</v>
      </c>
      <c r="D166" s="7" t="s">
        <v>225</v>
      </c>
      <c r="E166" s="16" t="n">
        <v>30.0</v>
      </c>
      <c r="F166" s="60" t="s">
        <v>27</v>
      </c>
      <c r="G166" s="10" t="s">
        <v>226</v>
      </c>
      <c r="H166" s="17" t="n">
        <v>1991.0</v>
      </c>
      <c r="I166" s="17" t="s">
        <v>263</v>
      </c>
      <c r="J166" s="63" t="n">
        <v>48779.0</v>
      </c>
      <c r="K166" s="62" t="n">
        <v>1463370.0</v>
      </c>
      <c r="L166" s="23" t="n">
        <v>46603.0</v>
      </c>
      <c r="M166" s="62" t="n">
        <v>1398080.0</v>
      </c>
      <c r="N166" s="15"/>
    </row>
    <row r="167" ht="14.45" customHeight="true">
      <c r="A167" s="7" t="s">
        <v>14</v>
      </c>
      <c r="B167" s="7" t="s">
        <v>223</v>
      </c>
      <c r="C167" s="7" t="s">
        <v>361</v>
      </c>
      <c r="D167" s="7" t="s">
        <v>225</v>
      </c>
      <c r="E167" s="16" t="n">
        <v>30.0</v>
      </c>
      <c r="F167" s="60" t="s">
        <v>27</v>
      </c>
      <c r="G167" s="10" t="s">
        <v>226</v>
      </c>
      <c r="H167" s="17" t="n">
        <v>1991.0</v>
      </c>
      <c r="I167" s="17" t="s">
        <v>263</v>
      </c>
      <c r="J167" s="63" t="n">
        <v>55523.0</v>
      </c>
      <c r="K167" s="62" t="n">
        <v>1665690.0</v>
      </c>
      <c r="L167" s="23" t="n">
        <v>54206.0</v>
      </c>
      <c r="M167" s="62" t="n">
        <v>1626180.0</v>
      </c>
      <c r="N167" s="15"/>
    </row>
    <row r="168" ht="14.45" customHeight="true">
      <c r="A168" s="7" t="s">
        <v>14</v>
      </c>
      <c r="B168" s="7" t="s">
        <v>223</v>
      </c>
      <c r="C168" s="7" t="s">
        <v>362</v>
      </c>
      <c r="D168" s="7" t="s">
        <v>225</v>
      </c>
      <c r="E168" s="16" t="n">
        <v>30.0</v>
      </c>
      <c r="F168" s="60" t="s">
        <v>27</v>
      </c>
      <c r="G168" s="10" t="s">
        <v>226</v>
      </c>
      <c r="H168" s="17" t="n">
        <v>1991.0</v>
      </c>
      <c r="I168" s="17" t="s">
        <v>263</v>
      </c>
      <c r="J168" s="63" t="n">
        <v>7375.0</v>
      </c>
      <c r="K168" s="62" t="n">
        <v>221250.0</v>
      </c>
      <c r="L168" s="23" t="n">
        <v>6799.0</v>
      </c>
      <c r="M168" s="62" t="n">
        <v>203970.0</v>
      </c>
      <c r="N168" s="15"/>
    </row>
    <row r="169" ht="14.45" customHeight="true">
      <c r="A169" s="7" t="s">
        <v>14</v>
      </c>
      <c r="B169" s="7" t="s">
        <v>223</v>
      </c>
      <c r="C169" s="7" t="s">
        <v>363</v>
      </c>
      <c r="D169" s="7" t="s">
        <v>225</v>
      </c>
      <c r="E169" s="16" t="n">
        <v>30.0</v>
      </c>
      <c r="F169" s="60" t="s">
        <v>27</v>
      </c>
      <c r="G169" s="10" t="s">
        <v>226</v>
      </c>
      <c r="H169" s="17" t="n">
        <v>1991.0</v>
      </c>
      <c r="I169" s="17" t="s">
        <v>263</v>
      </c>
      <c r="J169" s="63" t="n">
        <v>21251.0</v>
      </c>
      <c r="K169" s="62" t="n">
        <v>637530.0</v>
      </c>
      <c r="L169" s="23" t="n">
        <v>20228.0</v>
      </c>
      <c r="M169" s="62" t="n">
        <v>606840.0</v>
      </c>
      <c r="N169" s="15"/>
    </row>
    <row r="170" ht="14.45" customHeight="true">
      <c r="A170" s="7" t="s">
        <v>14</v>
      </c>
      <c r="B170" s="7" t="s">
        <v>223</v>
      </c>
      <c r="C170" s="7" t="s">
        <v>364</v>
      </c>
      <c r="D170" s="7" t="s">
        <v>225</v>
      </c>
      <c r="E170" s="16" t="n">
        <v>30.0</v>
      </c>
      <c r="F170" s="60" t="s">
        <v>27</v>
      </c>
      <c r="G170" s="10" t="s">
        <v>226</v>
      </c>
      <c r="H170" s="17" t="n">
        <v>1991.0</v>
      </c>
      <c r="I170" s="17" t="s">
        <v>263</v>
      </c>
      <c r="J170" s="63" t="n">
        <v>11748.0</v>
      </c>
      <c r="K170" s="62" t="n">
        <v>352440.0</v>
      </c>
      <c r="L170" s="23" t="n">
        <v>11878.0</v>
      </c>
      <c r="M170" s="62" t="n">
        <v>356340.0</v>
      </c>
      <c r="N170" s="15"/>
    </row>
    <row r="171" ht="14.45" customHeight="true">
      <c r="A171" s="7" t="s">
        <v>14</v>
      </c>
      <c r="B171" s="7" t="s">
        <v>223</v>
      </c>
      <c r="C171" s="7" t="s">
        <v>365</v>
      </c>
      <c r="D171" s="7" t="s">
        <v>225</v>
      </c>
      <c r="E171" s="16" t="n">
        <v>30.0</v>
      </c>
      <c r="F171" s="60" t="s">
        <v>27</v>
      </c>
      <c r="G171" s="10" t="s">
        <v>226</v>
      </c>
      <c r="H171" s="17" t="n">
        <v>1991.0</v>
      </c>
      <c r="I171" s="17" t="s">
        <v>263</v>
      </c>
      <c r="J171" s="63" t="n">
        <v>237.0</v>
      </c>
      <c r="K171" s="62" t="n">
        <v>7110.0</v>
      </c>
      <c r="L171" s="23" t="n">
        <v>239.0</v>
      </c>
      <c r="M171" s="62" t="n">
        <v>7170.0</v>
      </c>
      <c r="N171" s="15"/>
    </row>
    <row r="172" ht="14.45" customHeight="true">
      <c r="A172" s="7" t="s">
        <v>14</v>
      </c>
      <c r="B172" s="7" t="s">
        <v>223</v>
      </c>
      <c r="C172" s="7" t="s">
        <v>366</v>
      </c>
      <c r="D172" s="7" t="s">
        <v>225</v>
      </c>
      <c r="E172" s="16" t="n">
        <v>30.0</v>
      </c>
      <c r="F172" s="60" t="s">
        <v>27</v>
      </c>
      <c r="G172" s="10" t="s">
        <v>226</v>
      </c>
      <c r="H172" s="17" t="n">
        <v>1991.0</v>
      </c>
      <c r="I172" s="17" t="s">
        <v>263</v>
      </c>
      <c r="J172" s="63" t="n">
        <v>102.0</v>
      </c>
      <c r="K172" s="62" t="n">
        <v>3060.0</v>
      </c>
      <c r="L172" s="23" t="n">
        <v>108.0</v>
      </c>
      <c r="M172" s="62" t="n">
        <v>3240.0</v>
      </c>
      <c r="N172" s="15"/>
    </row>
    <row r="173" ht="14.45" customHeight="true">
      <c r="A173" s="7" t="s">
        <v>14</v>
      </c>
      <c r="B173" s="7" t="s">
        <v>223</v>
      </c>
      <c r="C173" s="7" t="s">
        <v>367</v>
      </c>
      <c r="D173" s="7" t="s">
        <v>225</v>
      </c>
      <c r="E173" s="16" t="n">
        <v>0.0</v>
      </c>
      <c r="F173" s="60" t="s">
        <v>27</v>
      </c>
      <c r="G173" s="10" t="s">
        <v>226</v>
      </c>
      <c r="H173" s="17" t="n">
        <v>1991.0</v>
      </c>
      <c r="I173" s="17" t="s">
        <v>263</v>
      </c>
      <c r="J173" s="63" t="n">
        <v>23163.0</v>
      </c>
      <c r="K173" s="62" t="n">
        <v>0.0</v>
      </c>
      <c r="L173" s="23" t="n">
        <v>22253.0</v>
      </c>
      <c r="M173" s="62" t="n">
        <v>0.0</v>
      </c>
      <c r="N173" s="15"/>
    </row>
    <row r="174" ht="14.45" customHeight="true">
      <c r="A174" s="7" t="s">
        <v>14</v>
      </c>
      <c r="B174" s="7" t="s">
        <v>223</v>
      </c>
      <c r="C174" s="7" t="s">
        <v>368</v>
      </c>
      <c r="D174" s="7" t="s">
        <v>225</v>
      </c>
      <c r="E174" s="16" t="n">
        <v>0.0</v>
      </c>
      <c r="F174" s="60" t="s">
        <v>27</v>
      </c>
      <c r="G174" s="10" t="s">
        <v>226</v>
      </c>
      <c r="H174" s="17" t="n">
        <v>1991.0</v>
      </c>
      <c r="I174" s="17" t="s">
        <v>263</v>
      </c>
      <c r="J174" s="63" t="n">
        <v>1283.0</v>
      </c>
      <c r="K174" s="62" t="n">
        <v>0.0</v>
      </c>
      <c r="L174" s="23" t="n">
        <v>1083.0</v>
      </c>
      <c r="M174" s="62" t="n">
        <v>0.0</v>
      </c>
      <c r="N174" s="15"/>
    </row>
    <row r="175" ht="14.45" customHeight="true">
      <c r="A175" s="7" t="s">
        <v>14</v>
      </c>
      <c r="B175" s="7" t="s">
        <v>223</v>
      </c>
      <c r="C175" s="7" t="s">
        <v>369</v>
      </c>
      <c r="D175" s="7" t="s">
        <v>225</v>
      </c>
      <c r="E175" s="16" t="n">
        <v>0.0</v>
      </c>
      <c r="F175" s="60" t="s">
        <v>27</v>
      </c>
      <c r="G175" s="10" t="s">
        <v>226</v>
      </c>
      <c r="H175" s="17" t="n">
        <v>1991.0</v>
      </c>
      <c r="I175" s="17" t="s">
        <v>263</v>
      </c>
      <c r="J175" s="63" t="n">
        <v>2273.0</v>
      </c>
      <c r="K175" s="62" t="n">
        <v>0.0</v>
      </c>
      <c r="L175" s="23" t="n">
        <v>2279.0</v>
      </c>
      <c r="M175" s="62" t="n">
        <v>0.0</v>
      </c>
      <c r="N175" s="15"/>
    </row>
    <row r="176" ht="14.45" customHeight="true">
      <c r="A176" s="7" t="s">
        <v>14</v>
      </c>
      <c r="B176" s="7" t="s">
        <v>223</v>
      </c>
      <c r="C176" s="7" t="s">
        <v>370</v>
      </c>
      <c r="D176" s="7" t="s">
        <v>225</v>
      </c>
      <c r="E176" s="16" t="n">
        <v>0.0</v>
      </c>
      <c r="F176" s="60" t="s">
        <v>27</v>
      </c>
      <c r="G176" s="10" t="s">
        <v>226</v>
      </c>
      <c r="H176" s="17" t="n">
        <v>1991.0</v>
      </c>
      <c r="I176" s="17" t="s">
        <v>263</v>
      </c>
      <c r="J176" s="63" t="n">
        <v>5350.0</v>
      </c>
      <c r="K176" s="62" t="n">
        <v>0.0</v>
      </c>
      <c r="L176" s="23" t="n">
        <v>5173.0</v>
      </c>
      <c r="M176" s="62" t="n">
        <v>0.0</v>
      </c>
      <c r="N176" s="15"/>
    </row>
    <row r="177" ht="14.45" customHeight="true">
      <c r="A177" s="7" t="s">
        <v>14</v>
      </c>
      <c r="B177" s="7" t="s">
        <v>223</v>
      </c>
      <c r="C177" s="7" t="s">
        <v>371</v>
      </c>
      <c r="D177" s="7" t="s">
        <v>225</v>
      </c>
      <c r="E177" s="16" t="n">
        <v>0.0</v>
      </c>
      <c r="F177" s="60" t="s">
        <v>27</v>
      </c>
      <c r="G177" s="10" t="s">
        <v>226</v>
      </c>
      <c r="H177" s="17" t="n">
        <v>1991.0</v>
      </c>
      <c r="I177" s="17" t="s">
        <v>263</v>
      </c>
      <c r="J177" s="63" t="n">
        <v>0.0</v>
      </c>
      <c r="K177" s="62" t="n">
        <v>0.0</v>
      </c>
      <c r="L177" s="23" t="n">
        <v>178.0</v>
      </c>
      <c r="M177" s="62" t="n">
        <v>0.0</v>
      </c>
      <c r="N177" s="15"/>
    </row>
    <row r="178" ht="14.45" customHeight="true">
      <c r="A178" s="7" t="s">
        <v>14</v>
      </c>
      <c r="B178" s="7" t="s">
        <v>223</v>
      </c>
      <c r="C178" s="7" t="s">
        <v>372</v>
      </c>
      <c r="D178" s="7" t="s">
        <v>225</v>
      </c>
      <c r="E178" s="16" t="n">
        <v>0.0</v>
      </c>
      <c r="F178" s="60" t="s">
        <v>27</v>
      </c>
      <c r="G178" s="10" t="s">
        <v>226</v>
      </c>
      <c r="H178" s="17" t="n">
        <v>1991.0</v>
      </c>
      <c r="I178" s="17" t="s">
        <v>263</v>
      </c>
      <c r="J178" s="63" t="n">
        <v>61.0</v>
      </c>
      <c r="K178" s="62" t="n">
        <v>0.0</v>
      </c>
      <c r="L178" s="23" t="n">
        <v>58.0</v>
      </c>
      <c r="M178" s="62" t="n">
        <v>0.0</v>
      </c>
      <c r="N178" s="15"/>
    </row>
    <row r="179" ht="14.45" customHeight="true">
      <c r="A179" s="7" t="s">
        <v>14</v>
      </c>
      <c r="B179" s="7" t="s">
        <v>223</v>
      </c>
      <c r="C179" s="7" t="s">
        <v>373</v>
      </c>
      <c r="D179" s="7" t="s">
        <v>225</v>
      </c>
      <c r="E179" s="16" t="n">
        <v>0.0</v>
      </c>
      <c r="F179" s="60" t="s">
        <v>27</v>
      </c>
      <c r="G179" s="10" t="s">
        <v>226</v>
      </c>
      <c r="H179" s="17" t="n">
        <v>1991.0</v>
      </c>
      <c r="I179" s="17" t="s">
        <v>263</v>
      </c>
      <c r="J179" s="75" t="n">
        <v>10.0</v>
      </c>
      <c r="K179" s="65" t="n">
        <v>0.0</v>
      </c>
      <c r="L179" s="76" t="n">
        <v>13.0</v>
      </c>
      <c r="M179" s="65" t="n">
        <v>0.0</v>
      </c>
      <c r="N179" s="77"/>
    </row>
    <row r="180" ht="14.45" customHeight="true">
      <c r="A180" s="7" t="s">
        <v>14</v>
      </c>
      <c r="B180" s="7" t="s">
        <v>223</v>
      </c>
      <c r="C180" s="7" t="s">
        <v>374</v>
      </c>
      <c r="D180" s="7" t="s">
        <v>225</v>
      </c>
      <c r="E180" s="16" t="n">
        <v>12.0</v>
      </c>
      <c r="F180" s="60" t="s">
        <v>27</v>
      </c>
      <c r="G180" s="10" t="s">
        <v>226</v>
      </c>
      <c r="H180" s="17" t="n">
        <v>1991.0</v>
      </c>
      <c r="I180" s="17" t="s">
        <v>263</v>
      </c>
      <c r="J180" s="68" t="n">
        <v>1382.0</v>
      </c>
      <c r="K180" s="69" t="n">
        <v>16584.0</v>
      </c>
      <c r="L180" s="70" t="n">
        <v>1323.0</v>
      </c>
      <c r="M180" s="69" t="n">
        <v>15876.0</v>
      </c>
      <c r="N180" s="71"/>
    </row>
    <row r="181" ht="14.45" customHeight="true">
      <c r="A181" s="7" t="s">
        <v>14</v>
      </c>
      <c r="B181" s="7" t="s">
        <v>223</v>
      </c>
      <c r="C181" s="7" t="s">
        <v>375</v>
      </c>
      <c r="D181" s="7" t="s">
        <v>225</v>
      </c>
      <c r="E181" s="16" t="n">
        <v>12.0</v>
      </c>
      <c r="F181" s="60" t="s">
        <v>27</v>
      </c>
      <c r="G181" s="10" t="s">
        <v>226</v>
      </c>
      <c r="H181" s="17" t="n">
        <v>1991.0</v>
      </c>
      <c r="I181" s="17" t="s">
        <v>263</v>
      </c>
      <c r="J181" s="63" t="n">
        <v>5929.0</v>
      </c>
      <c r="K181" s="62" t="n">
        <v>71148.0</v>
      </c>
      <c r="L181" s="23" t="n">
        <v>5572.0</v>
      </c>
      <c r="M181" s="62" t="n">
        <v>66864.0</v>
      </c>
      <c r="N181" s="15"/>
    </row>
    <row r="182" ht="14.45" customHeight="true">
      <c r="A182" s="7" t="s">
        <v>14</v>
      </c>
      <c r="B182" s="7" t="s">
        <v>223</v>
      </c>
      <c r="C182" s="7" t="s">
        <v>376</v>
      </c>
      <c r="D182" s="7" t="s">
        <v>225</v>
      </c>
      <c r="E182" s="16" t="n">
        <v>12.0</v>
      </c>
      <c r="F182" s="60" t="s">
        <v>27</v>
      </c>
      <c r="G182" s="10" t="s">
        <v>226</v>
      </c>
      <c r="H182" s="17" t="n">
        <v>1991.0</v>
      </c>
      <c r="I182" s="17" t="s">
        <v>263</v>
      </c>
      <c r="J182" s="63" t="n">
        <v>1910.0</v>
      </c>
      <c r="K182" s="62" t="n">
        <v>22920.0</v>
      </c>
      <c r="L182" s="23" t="n">
        <v>1775.0</v>
      </c>
      <c r="M182" s="62" t="n">
        <v>21300.0</v>
      </c>
      <c r="N182" s="15"/>
    </row>
    <row r="183" ht="14.45" customHeight="true">
      <c r="A183" s="7" t="s">
        <v>14</v>
      </c>
      <c r="B183" s="7" t="s">
        <v>223</v>
      </c>
      <c r="C183" s="7" t="s">
        <v>377</v>
      </c>
      <c r="D183" s="7" t="s">
        <v>225</v>
      </c>
      <c r="E183" s="16" t="n">
        <v>25.5</v>
      </c>
      <c r="F183" s="60" t="s">
        <v>27</v>
      </c>
      <c r="G183" s="10" t="s">
        <v>226</v>
      </c>
      <c r="H183" s="17" t="n">
        <v>1991.0</v>
      </c>
      <c r="I183" s="17" t="s">
        <v>263</v>
      </c>
      <c r="J183" s="63" t="n">
        <v>14917.0</v>
      </c>
      <c r="K183" s="62" t="n">
        <v>380383.5</v>
      </c>
      <c r="L183" s="23" t="n">
        <v>14100.0</v>
      </c>
      <c r="M183" s="62" t="n">
        <v>359550.0</v>
      </c>
      <c r="N183" s="15"/>
    </row>
    <row r="184" ht="14.45" customHeight="true">
      <c r="A184" s="7" t="s">
        <v>14</v>
      </c>
      <c r="B184" s="7" t="s">
        <v>223</v>
      </c>
      <c r="C184" s="7" t="s">
        <v>378</v>
      </c>
      <c r="D184" s="7" t="s">
        <v>225</v>
      </c>
      <c r="E184" s="16" t="n">
        <v>25.5</v>
      </c>
      <c r="F184" s="60" t="s">
        <v>27</v>
      </c>
      <c r="G184" s="10" t="s">
        <v>226</v>
      </c>
      <c r="H184" s="17" t="n">
        <v>1991.0</v>
      </c>
      <c r="I184" s="17" t="s">
        <v>263</v>
      </c>
      <c r="J184" s="63" t="n">
        <v>8509.0</v>
      </c>
      <c r="K184" s="62" t="n">
        <v>216979.5</v>
      </c>
      <c r="L184" s="23" t="n">
        <v>8695.0</v>
      </c>
      <c r="M184" s="62" t="n">
        <v>221722.5</v>
      </c>
      <c r="N184" s="15"/>
    </row>
    <row r="185" ht="14.45" customHeight="true">
      <c r="A185" s="7" t="s">
        <v>14</v>
      </c>
      <c r="B185" s="7" t="s">
        <v>223</v>
      </c>
      <c r="C185" s="7" t="s">
        <v>379</v>
      </c>
      <c r="D185" s="7" t="s">
        <v>225</v>
      </c>
      <c r="E185" s="16" t="n">
        <v>25.5</v>
      </c>
      <c r="F185" s="60" t="s">
        <v>27</v>
      </c>
      <c r="G185" s="10" t="s">
        <v>226</v>
      </c>
      <c r="H185" s="17" t="n">
        <v>1991.0</v>
      </c>
      <c r="I185" s="17" t="s">
        <v>263</v>
      </c>
      <c r="J185" s="63" t="n">
        <v>3710.0</v>
      </c>
      <c r="K185" s="62" t="n">
        <v>94605.0</v>
      </c>
      <c r="L185" s="23" t="n">
        <v>3535.0</v>
      </c>
      <c r="M185" s="62" t="n">
        <v>90142.5</v>
      </c>
      <c r="N185" s="15"/>
    </row>
    <row r="186" ht="14.45" customHeight="true">
      <c r="A186" s="7" t="s">
        <v>14</v>
      </c>
      <c r="B186" s="7" t="s">
        <v>223</v>
      </c>
      <c r="C186" s="7" t="s">
        <v>380</v>
      </c>
      <c r="D186" s="7" t="s">
        <v>225</v>
      </c>
      <c r="E186" s="16" t="n">
        <v>25.5</v>
      </c>
      <c r="F186" s="60" t="s">
        <v>27</v>
      </c>
      <c r="G186" s="10" t="s">
        <v>226</v>
      </c>
      <c r="H186" s="17" t="n">
        <v>1991.0</v>
      </c>
      <c r="I186" s="17" t="s">
        <v>263</v>
      </c>
      <c r="J186" s="63" t="n">
        <v>0.0</v>
      </c>
      <c r="K186" s="62" t="n">
        <v>0.0</v>
      </c>
      <c r="L186" s="23" t="n">
        <v>0.0</v>
      </c>
      <c r="M186" s="62" t="n">
        <v>0.0</v>
      </c>
      <c r="N186" s="15"/>
    </row>
    <row r="187" ht="14.45" customHeight="true">
      <c r="A187" s="7" t="s">
        <v>14</v>
      </c>
      <c r="B187" s="7" t="s">
        <v>223</v>
      </c>
      <c r="C187" s="7" t="s">
        <v>381</v>
      </c>
      <c r="D187" s="7" t="s">
        <v>225</v>
      </c>
      <c r="E187" s="16" t="n">
        <v>25.5</v>
      </c>
      <c r="F187" s="60" t="s">
        <v>27</v>
      </c>
      <c r="G187" s="10" t="s">
        <v>226</v>
      </c>
      <c r="H187" s="17" t="n">
        <v>1991.0</v>
      </c>
      <c r="I187" s="17" t="s">
        <v>263</v>
      </c>
      <c r="J187" s="78" t="n">
        <v>854.0</v>
      </c>
      <c r="K187" s="62" t="n">
        <v>21777.0</v>
      </c>
      <c r="L187" s="23" t="n">
        <v>843.0</v>
      </c>
      <c r="M187" s="62" t="n">
        <v>21496.5</v>
      </c>
      <c r="N187" s="79"/>
    </row>
    <row r="188" ht="14.45" customHeight="true">
      <c r="A188" s="7" t="s">
        <v>14</v>
      </c>
      <c r="B188" s="7" t="s">
        <v>223</v>
      </c>
      <c r="C188" s="7" t="s">
        <v>382</v>
      </c>
      <c r="D188" s="7" t="s">
        <v>225</v>
      </c>
      <c r="E188" s="16" t="n">
        <v>30.0</v>
      </c>
      <c r="F188" s="60" t="s">
        <v>27</v>
      </c>
      <c r="G188" s="10" t="s">
        <v>226</v>
      </c>
      <c r="H188" s="17"/>
      <c r="I188" s="17"/>
      <c r="J188" s="61" t="n">
        <v>171.0</v>
      </c>
      <c r="K188" s="62" t="n">
        <v>5130.0</v>
      </c>
      <c r="L188" s="23" t="n">
        <v>211.0</v>
      </c>
      <c r="M188" s="62" t="n">
        <v>6330.0</v>
      </c>
      <c r="N188" s="15"/>
    </row>
    <row r="189" ht="14.45" customHeight="true">
      <c r="A189" s="7" t="s">
        <v>14</v>
      </c>
      <c r="B189" s="7" t="s">
        <v>223</v>
      </c>
      <c r="C189" s="7" t="s">
        <v>383</v>
      </c>
      <c r="D189" s="7" t="s">
        <v>225</v>
      </c>
      <c r="E189" s="16" t="n">
        <v>30.0</v>
      </c>
      <c r="F189" s="60" t="s">
        <v>27</v>
      </c>
      <c r="G189" s="10" t="s">
        <v>226</v>
      </c>
      <c r="H189" s="17" t="n">
        <v>1991.0</v>
      </c>
      <c r="I189" s="17" t="s">
        <v>263</v>
      </c>
      <c r="J189" s="63" t="n">
        <v>7.0</v>
      </c>
      <c r="K189" s="62" t="n">
        <v>210.0</v>
      </c>
      <c r="L189" s="23" t="n">
        <v>7.0</v>
      </c>
      <c r="M189" s="62" t="n">
        <v>210.0</v>
      </c>
      <c r="N189" s="15"/>
    </row>
    <row r="190" ht="14.45" customHeight="true">
      <c r="A190" s="7" t="s">
        <v>14</v>
      </c>
      <c r="B190" s="7" t="s">
        <v>223</v>
      </c>
      <c r="C190" s="7" t="s">
        <v>377</v>
      </c>
      <c r="D190" s="7" t="s">
        <v>225</v>
      </c>
      <c r="E190" s="16" t="n">
        <v>12.0</v>
      </c>
      <c r="F190" s="60" t="s">
        <v>27</v>
      </c>
      <c r="G190" s="10" t="s">
        <v>226</v>
      </c>
      <c r="H190" s="17" t="n">
        <v>1991.0</v>
      </c>
      <c r="I190" s="17" t="s">
        <v>263</v>
      </c>
      <c r="J190" s="63" t="n">
        <v>8418.0</v>
      </c>
      <c r="K190" s="62" t="n">
        <v>101016.0</v>
      </c>
      <c r="L190" s="23" t="n">
        <v>7864.0</v>
      </c>
      <c r="M190" s="62" t="n">
        <v>94368.0</v>
      </c>
      <c r="N190" s="15"/>
    </row>
    <row r="191" ht="14.45" customHeight="true">
      <c r="A191" s="7" t="s">
        <v>14</v>
      </c>
      <c r="B191" s="7" t="s">
        <v>223</v>
      </c>
      <c r="C191" s="7" t="s">
        <v>378</v>
      </c>
      <c r="D191" s="7" t="s">
        <v>225</v>
      </c>
      <c r="E191" s="16" t="n">
        <v>12.0</v>
      </c>
      <c r="F191" s="60" t="s">
        <v>27</v>
      </c>
      <c r="G191" s="10" t="s">
        <v>226</v>
      </c>
      <c r="H191" s="17" t="n">
        <v>1991.0</v>
      </c>
      <c r="I191" s="17" t="s">
        <v>263</v>
      </c>
      <c r="J191" s="63" t="n">
        <v>9690.0</v>
      </c>
      <c r="K191" s="62" t="n">
        <v>116280.0</v>
      </c>
      <c r="L191" s="23" t="n">
        <v>9955.0</v>
      </c>
      <c r="M191" s="62" t="n">
        <v>119460.0</v>
      </c>
      <c r="N191" s="15"/>
    </row>
    <row r="192" ht="14.45" customHeight="true">
      <c r="A192" s="7" t="s">
        <v>14</v>
      </c>
      <c r="B192" s="7" t="s">
        <v>223</v>
      </c>
      <c r="C192" s="7" t="s">
        <v>379</v>
      </c>
      <c r="D192" s="7" t="s">
        <v>225</v>
      </c>
      <c r="E192" s="16" t="n">
        <v>12.0</v>
      </c>
      <c r="F192" s="60" t="s">
        <v>27</v>
      </c>
      <c r="G192" s="10" t="s">
        <v>226</v>
      </c>
      <c r="H192" s="17" t="n">
        <v>1991.0</v>
      </c>
      <c r="I192" s="17" t="s">
        <v>263</v>
      </c>
      <c r="J192" s="63" t="n">
        <v>7194.0</v>
      </c>
      <c r="K192" s="62" t="n">
        <v>86328.0</v>
      </c>
      <c r="L192" s="23" t="n">
        <v>6784.0</v>
      </c>
      <c r="M192" s="62" t="n">
        <v>81408.0</v>
      </c>
      <c r="N192" s="15"/>
    </row>
    <row r="193" ht="14.45" customHeight="true">
      <c r="A193" s="7" t="s">
        <v>14</v>
      </c>
      <c r="B193" s="7" t="s">
        <v>223</v>
      </c>
      <c r="C193" s="7" t="s">
        <v>380</v>
      </c>
      <c r="D193" s="7" t="s">
        <v>225</v>
      </c>
      <c r="E193" s="16" t="n">
        <v>12.0</v>
      </c>
      <c r="F193" s="60" t="s">
        <v>27</v>
      </c>
      <c r="G193" s="10" t="s">
        <v>226</v>
      </c>
      <c r="H193" s="17" t="n">
        <v>1991.0</v>
      </c>
      <c r="I193" s="17" t="s">
        <v>263</v>
      </c>
      <c r="J193" s="63" t="n">
        <v>0.0</v>
      </c>
      <c r="K193" s="62" t="n">
        <v>0.0</v>
      </c>
      <c r="L193" s="23" t="n">
        <v>0.0</v>
      </c>
      <c r="M193" s="62" t="n">
        <v>0.0</v>
      </c>
      <c r="N193" s="15"/>
    </row>
    <row r="194" ht="14.45" customHeight="true">
      <c r="A194" s="7" t="s">
        <v>14</v>
      </c>
      <c r="B194" s="7" t="s">
        <v>223</v>
      </c>
      <c r="C194" s="7" t="s">
        <v>384</v>
      </c>
      <c r="D194" s="7" t="s">
        <v>225</v>
      </c>
      <c r="E194" s="16" t="n">
        <v>12.0</v>
      </c>
      <c r="F194" s="60" t="s">
        <v>27</v>
      </c>
      <c r="G194" s="10" t="s">
        <v>226</v>
      </c>
      <c r="H194" s="17" t="n">
        <v>1991.0</v>
      </c>
      <c r="I194" s="17" t="s">
        <v>263</v>
      </c>
      <c r="J194" s="63" t="n">
        <v>0.0</v>
      </c>
      <c r="K194" s="62" t="n">
        <v>0.0</v>
      </c>
      <c r="L194" s="23" t="n">
        <v>2579.0</v>
      </c>
      <c r="M194" s="62" t="n">
        <v>30948.0</v>
      </c>
      <c r="N194" s="15"/>
    </row>
    <row r="195" ht="14.45" customHeight="true">
      <c r="A195" s="7" t="s">
        <v>14</v>
      </c>
      <c r="B195" s="7" t="s">
        <v>223</v>
      </c>
      <c r="C195" s="7" t="s">
        <v>385</v>
      </c>
      <c r="D195" s="7" t="s">
        <v>225</v>
      </c>
      <c r="E195" s="16" t="n">
        <v>345.5</v>
      </c>
      <c r="F195" s="60" t="s">
        <v>27</v>
      </c>
      <c r="G195" s="10" t="s">
        <v>226</v>
      </c>
      <c r="H195" s="17" t="n">
        <v>2009.0</v>
      </c>
      <c r="I195" s="17" t="s">
        <v>263</v>
      </c>
      <c r="J195" s="63" t="n">
        <v>5005.0</v>
      </c>
      <c r="K195" s="62" t="n">
        <v>1729227.5</v>
      </c>
      <c r="L195" s="23" t="n">
        <v>2869.0</v>
      </c>
      <c r="M195" s="62" t="n">
        <v>991239.5</v>
      </c>
      <c r="N195" s="15"/>
    </row>
    <row r="196" ht="14.45" customHeight="true">
      <c r="A196" s="7" t="s">
        <v>14</v>
      </c>
      <c r="B196" s="7" t="s">
        <v>223</v>
      </c>
      <c r="C196" s="7" t="s">
        <v>386</v>
      </c>
      <c r="D196" s="7" t="s">
        <v>225</v>
      </c>
      <c r="E196" s="16" t="n">
        <v>0.0</v>
      </c>
      <c r="F196" s="60" t="s">
        <v>27</v>
      </c>
      <c r="G196" s="10" t="s">
        <v>226</v>
      </c>
      <c r="H196" s="17" t="n">
        <v>2009.0</v>
      </c>
      <c r="I196" s="17" t="s">
        <v>263</v>
      </c>
      <c r="J196" s="63" t="n">
        <v>2099.0</v>
      </c>
      <c r="K196" s="62" t="n">
        <v>0.0</v>
      </c>
      <c r="L196" s="23" t="n">
        <v>2101.0</v>
      </c>
      <c r="M196" s="62" t="n">
        <v>0.0</v>
      </c>
      <c r="N196" s="15"/>
    </row>
    <row r="197" ht="14.45" customHeight="true">
      <c r="A197" s="7" t="s">
        <v>14</v>
      </c>
      <c r="B197" s="7" t="s">
        <v>223</v>
      </c>
      <c r="C197" s="7" t="s">
        <v>387</v>
      </c>
      <c r="D197" s="7" t="s">
        <v>225</v>
      </c>
      <c r="E197" s="16" t="n">
        <v>345.5</v>
      </c>
      <c r="F197" s="60" t="s">
        <v>27</v>
      </c>
      <c r="G197" s="10" t="s">
        <v>226</v>
      </c>
      <c r="H197" s="17" t="n">
        <v>2009.0</v>
      </c>
      <c r="I197" s="17" t="s">
        <v>263</v>
      </c>
      <c r="J197" s="63" t="n">
        <v>0.0</v>
      </c>
      <c r="K197" s="62" t="n">
        <v>0.0</v>
      </c>
      <c r="L197" s="23" t="n">
        <v>0.0</v>
      </c>
      <c r="M197" s="62" t="n">
        <v>0.0</v>
      </c>
      <c r="N197" s="15"/>
    </row>
    <row r="198" ht="14.45" customHeight="true">
      <c r="A198" s="7" t="s">
        <v>14</v>
      </c>
      <c r="B198" s="7" t="s">
        <v>223</v>
      </c>
      <c r="C198" s="7" t="s">
        <v>388</v>
      </c>
      <c r="D198" s="7" t="s">
        <v>225</v>
      </c>
      <c r="E198" s="16" t="n">
        <v>345.5</v>
      </c>
      <c r="F198" s="60" t="s">
        <v>27</v>
      </c>
      <c r="G198" s="10" t="s">
        <v>226</v>
      </c>
      <c r="H198" s="17" t="n">
        <v>2009.0</v>
      </c>
      <c r="I198" s="17" t="s">
        <v>263</v>
      </c>
      <c r="J198" s="80" t="n">
        <v>3126.0</v>
      </c>
      <c r="K198" s="65" t="n">
        <v>1080033.0</v>
      </c>
      <c r="L198" s="76" t="n">
        <v>2340.0</v>
      </c>
      <c r="M198" s="65" t="n">
        <v>808470.0</v>
      </c>
    </row>
    <row r="199" ht="14.45" customHeight="true">
      <c r="A199" s="7" t="s">
        <v>14</v>
      </c>
      <c r="B199" s="7" t="s">
        <v>223</v>
      </c>
      <c r="C199" s="7" t="s">
        <v>389</v>
      </c>
      <c r="D199" s="7" t="s">
        <v>225</v>
      </c>
      <c r="E199" s="16" t="n">
        <v>0.0</v>
      </c>
      <c r="F199" s="60" t="s">
        <v>27</v>
      </c>
      <c r="G199" s="10" t="s">
        <v>226</v>
      </c>
      <c r="H199" s="17" t="n">
        <v>2009.0</v>
      </c>
      <c r="I199" s="17" t="s">
        <v>263</v>
      </c>
      <c r="J199" s="80" t="n">
        <v>1935.0</v>
      </c>
      <c r="K199" s="65" t="n">
        <v>0.0</v>
      </c>
      <c r="L199" s="76" t="n">
        <v>2000.0</v>
      </c>
      <c r="M199" s="65" t="n">
        <v>0.0</v>
      </c>
    </row>
    <row r="200" ht="14.45" customHeight="true">
      <c r="A200" s="7" t="s">
        <v>14</v>
      </c>
      <c r="B200" s="7" t="s">
        <v>223</v>
      </c>
      <c r="C200" s="7" t="s">
        <v>390</v>
      </c>
      <c r="D200" s="7" t="s">
        <v>225</v>
      </c>
      <c r="E200" s="16" t="n">
        <v>345.5</v>
      </c>
      <c r="F200" s="60" t="s">
        <v>27</v>
      </c>
      <c r="G200" s="10" t="s">
        <v>226</v>
      </c>
      <c r="H200" s="17" t="n">
        <v>2009.0</v>
      </c>
      <c r="I200" s="17" t="s">
        <v>263</v>
      </c>
      <c r="J200" s="80" t="n">
        <v>4.0</v>
      </c>
      <c r="K200" s="65" t="n">
        <v>1382.0</v>
      </c>
      <c r="L200" s="76" t="n">
        <v>0.0</v>
      </c>
      <c r="M200" s="65" t="n">
        <v>0.0</v>
      </c>
    </row>
    <row r="201" ht="14.45" customHeight="true">
      <c r="A201" s="7" t="s">
        <v>14</v>
      </c>
      <c r="B201" s="7" t="s">
        <v>223</v>
      </c>
      <c r="C201" s="7" t="s">
        <v>391</v>
      </c>
      <c r="D201" s="7" t="s">
        <v>225</v>
      </c>
      <c r="E201" s="16" t="n">
        <v>345.5</v>
      </c>
      <c r="F201" s="60" t="s">
        <v>27</v>
      </c>
      <c r="G201" s="10" t="s">
        <v>226</v>
      </c>
      <c r="H201" s="17" t="n">
        <v>2009.0</v>
      </c>
      <c r="I201" s="17" t="s">
        <v>263</v>
      </c>
      <c r="J201" s="63" t="n">
        <v>1423.0</v>
      </c>
      <c r="K201" s="62" t="n">
        <v>491646.5</v>
      </c>
      <c r="L201" s="23" t="n">
        <v>961.0</v>
      </c>
      <c r="M201" s="62" t="n">
        <v>332025.5</v>
      </c>
      <c r="N201" s="15"/>
    </row>
    <row r="202" ht="14.45" customHeight="true">
      <c r="A202" s="7" t="s">
        <v>14</v>
      </c>
      <c r="B202" s="7" t="s">
        <v>223</v>
      </c>
      <c r="C202" s="7" t="s">
        <v>392</v>
      </c>
      <c r="D202" s="7" t="s">
        <v>225</v>
      </c>
      <c r="E202" s="16" t="n">
        <v>0.0</v>
      </c>
      <c r="F202" s="60" t="s">
        <v>27</v>
      </c>
      <c r="G202" s="10" t="s">
        <v>226</v>
      </c>
      <c r="H202" s="17" t="n">
        <v>2009.0</v>
      </c>
      <c r="I202" s="17" t="s">
        <v>263</v>
      </c>
      <c r="J202" s="80" t="n">
        <v>834.0</v>
      </c>
      <c r="K202" s="65" t="n">
        <v>0.0</v>
      </c>
      <c r="L202" s="76" t="n">
        <v>819.0</v>
      </c>
      <c r="M202" s="65" t="n">
        <v>0.0</v>
      </c>
    </row>
    <row r="203" ht="14.45" customHeight="true">
      <c r="A203" s="7" t="s">
        <v>14</v>
      </c>
      <c r="B203" s="7" t="s">
        <v>223</v>
      </c>
      <c r="C203" s="7" t="s">
        <v>393</v>
      </c>
      <c r="D203" s="7" t="s">
        <v>225</v>
      </c>
      <c r="E203" s="16" t="n">
        <v>345.5</v>
      </c>
      <c r="F203" s="60" t="s">
        <v>27</v>
      </c>
      <c r="G203" s="10" t="s">
        <v>226</v>
      </c>
      <c r="H203" s="17" t="n">
        <v>2009.0</v>
      </c>
      <c r="I203" s="17" t="s">
        <v>263</v>
      </c>
      <c r="J203" s="63" t="n">
        <v>0.0</v>
      </c>
      <c r="K203" s="62" t="n">
        <v>0.0</v>
      </c>
      <c r="L203" s="23" t="n">
        <v>0.0</v>
      </c>
      <c r="M203" s="62" t="n">
        <v>0.0</v>
      </c>
      <c r="N203" s="15"/>
    </row>
    <row r="204" ht="14.45" customHeight="true">
      <c r="A204" s="7" t="s">
        <v>14</v>
      </c>
      <c r="B204" s="7" t="s">
        <v>223</v>
      </c>
      <c r="C204" s="7" t="s">
        <v>394</v>
      </c>
      <c r="D204" s="7" t="s">
        <v>225</v>
      </c>
      <c r="E204" s="16" t="n">
        <v>345.5</v>
      </c>
      <c r="F204" s="60" t="s">
        <v>27</v>
      </c>
      <c r="G204" s="10" t="s">
        <v>226</v>
      </c>
      <c r="H204" s="17" t="n">
        <v>2009.0</v>
      </c>
      <c r="I204" s="17" t="s">
        <v>263</v>
      </c>
      <c r="J204" s="80" t="n">
        <v>1742.0</v>
      </c>
      <c r="K204" s="65" t="n">
        <v>601861.0</v>
      </c>
      <c r="L204" s="76" t="n">
        <v>1283.0</v>
      </c>
      <c r="M204" s="65" t="n">
        <v>443276.5</v>
      </c>
    </row>
    <row r="205" ht="14.45" customHeight="true">
      <c r="A205" s="7" t="s">
        <v>14</v>
      </c>
      <c r="B205" s="7" t="s">
        <v>223</v>
      </c>
      <c r="C205" s="7" t="s">
        <v>395</v>
      </c>
      <c r="D205" s="7" t="s">
        <v>225</v>
      </c>
      <c r="E205" s="16" t="n">
        <v>0.0</v>
      </c>
      <c r="F205" s="60" t="s">
        <v>27</v>
      </c>
      <c r="G205" s="10" t="s">
        <v>226</v>
      </c>
      <c r="H205" s="17" t="n">
        <v>2009.0</v>
      </c>
      <c r="I205" s="17" t="s">
        <v>263</v>
      </c>
      <c r="J205" s="63" t="n">
        <v>1125.0</v>
      </c>
      <c r="K205" s="62" t="n">
        <v>0.0</v>
      </c>
      <c r="L205" s="23" t="n">
        <v>1055.0</v>
      </c>
      <c r="M205" s="62" t="n">
        <v>0.0</v>
      </c>
      <c r="N205" s="15"/>
    </row>
    <row r="206" ht="14.45" customHeight="true">
      <c r="A206" s="7" t="s">
        <v>14</v>
      </c>
      <c r="B206" s="7" t="s">
        <v>223</v>
      </c>
      <c r="C206" s="7" t="s">
        <v>396</v>
      </c>
      <c r="D206" s="7" t="s">
        <v>225</v>
      </c>
      <c r="E206" s="16" t="n">
        <v>345.5</v>
      </c>
      <c r="F206" s="60" t="s">
        <v>27</v>
      </c>
      <c r="G206" s="10" t="s">
        <v>226</v>
      </c>
      <c r="H206" s="17" t="n">
        <v>2009.0</v>
      </c>
      <c r="I206" s="17" t="s">
        <v>263</v>
      </c>
      <c r="J206" s="80" t="n">
        <v>0.0</v>
      </c>
      <c r="K206" s="65" t="n">
        <v>0.0</v>
      </c>
      <c r="L206" s="76" t="n">
        <v>0.0</v>
      </c>
      <c r="M206" s="65" t="n">
        <v>0.0</v>
      </c>
    </row>
    <row r="207" ht="14.45" customHeight="true">
      <c r="A207" s="7" t="s">
        <v>14</v>
      </c>
      <c r="B207" s="7" t="s">
        <v>223</v>
      </c>
      <c r="C207" s="7" t="s">
        <v>397</v>
      </c>
      <c r="D207" s="7" t="s">
        <v>225</v>
      </c>
      <c r="E207" s="16" t="n">
        <v>345.5</v>
      </c>
      <c r="F207" s="60" t="s">
        <v>27</v>
      </c>
      <c r="G207" s="10" t="s">
        <v>226</v>
      </c>
      <c r="H207" s="17" t="n">
        <v>2009.0</v>
      </c>
      <c r="I207" s="17" t="s">
        <v>263</v>
      </c>
      <c r="J207" s="63" t="n">
        <v>9.0</v>
      </c>
      <c r="K207" s="62" t="n">
        <v>3109.5</v>
      </c>
      <c r="L207" s="23" t="n">
        <v>9.0</v>
      </c>
      <c r="M207" s="62" t="n">
        <v>3109.5</v>
      </c>
      <c r="N207" s="15"/>
    </row>
    <row r="208" ht="14.45" customHeight="true">
      <c r="A208" s="7" t="s">
        <v>14</v>
      </c>
      <c r="B208" s="7" t="s">
        <v>223</v>
      </c>
      <c r="C208" s="7" t="s">
        <v>398</v>
      </c>
      <c r="D208" s="7" t="s">
        <v>225</v>
      </c>
      <c r="E208" s="16" t="n">
        <v>0.0</v>
      </c>
      <c r="F208" s="60" t="s">
        <v>27</v>
      </c>
      <c r="G208" s="10" t="s">
        <v>226</v>
      </c>
      <c r="H208" s="17" t="n">
        <v>2009.0</v>
      </c>
      <c r="I208" s="17" t="s">
        <v>263</v>
      </c>
      <c r="J208" s="80" t="n">
        <v>7.0</v>
      </c>
      <c r="K208" s="65" t="n">
        <v>0.0</v>
      </c>
      <c r="L208" s="76" t="n">
        <v>8.0</v>
      </c>
      <c r="M208" s="65" t="n">
        <v>0.0</v>
      </c>
    </row>
    <row r="209" ht="14.45" customHeight="true">
      <c r="A209" s="7" t="s">
        <v>14</v>
      </c>
      <c r="B209" s="7" t="s">
        <v>223</v>
      </c>
      <c r="C209" s="7" t="s">
        <v>399</v>
      </c>
      <c r="D209" s="7" t="s">
        <v>225</v>
      </c>
      <c r="E209" s="16" t="n">
        <v>345.5</v>
      </c>
      <c r="F209" s="60" t="s">
        <v>27</v>
      </c>
      <c r="G209" s="10" t="s">
        <v>226</v>
      </c>
      <c r="H209" s="17" t="n">
        <v>2009.0</v>
      </c>
      <c r="I209" s="17" t="s">
        <v>263</v>
      </c>
      <c r="J209" s="63" t="n">
        <v>0.0</v>
      </c>
      <c r="K209" s="62" t="n">
        <v>0.0</v>
      </c>
      <c r="L209" s="23" t="n">
        <v>0.0</v>
      </c>
      <c r="M209" s="62" t="n">
        <v>0.0</v>
      </c>
      <c r="N209" s="15"/>
    </row>
    <row r="210" ht="14.45" customHeight="true">
      <c r="A210" s="7" t="s">
        <v>14</v>
      </c>
      <c r="B210" s="7" t="s">
        <v>223</v>
      </c>
      <c r="C210" s="7" t="s">
        <v>400</v>
      </c>
      <c r="D210" s="7" t="s">
        <v>225</v>
      </c>
      <c r="E210" s="16" t="n">
        <v>263.5</v>
      </c>
      <c r="F210" s="60" t="s">
        <v>27</v>
      </c>
      <c r="G210" s="10" t="s">
        <v>226</v>
      </c>
      <c r="H210" s="17" t="n">
        <v>2009.0</v>
      </c>
      <c r="I210" s="17" t="s">
        <v>263</v>
      </c>
      <c r="J210" s="80" t="n">
        <v>1678.0</v>
      </c>
      <c r="K210" s="65" t="n">
        <v>442153.0</v>
      </c>
      <c r="L210" s="76" t="n">
        <v>1903.0</v>
      </c>
      <c r="M210" s="65" t="n">
        <v>501440.5</v>
      </c>
    </row>
    <row r="211" ht="14.45" customHeight="true">
      <c r="A211" s="7" t="s">
        <v>14</v>
      </c>
      <c r="B211" s="7" t="s">
        <v>223</v>
      </c>
      <c r="C211" s="7" t="s">
        <v>401</v>
      </c>
      <c r="D211" s="7" t="s">
        <v>225</v>
      </c>
      <c r="E211" s="16" t="n">
        <v>263.5</v>
      </c>
      <c r="F211" s="60" t="s">
        <v>27</v>
      </c>
      <c r="G211" s="10" t="s">
        <v>226</v>
      </c>
      <c r="H211" s="17" t="n">
        <v>2009.0</v>
      </c>
      <c r="I211" s="17" t="s">
        <v>263</v>
      </c>
      <c r="J211" s="63" t="n">
        <v>956.0</v>
      </c>
      <c r="K211" s="62" t="n">
        <v>251906.0</v>
      </c>
      <c r="L211" s="23" t="n">
        <v>1046.0</v>
      </c>
      <c r="M211" s="62" t="n">
        <v>275621.0</v>
      </c>
      <c r="N211" s="15"/>
    </row>
    <row r="212" ht="14.45" customHeight="true">
      <c r="A212" s="7" t="s">
        <v>14</v>
      </c>
      <c r="B212" s="7" t="s">
        <v>223</v>
      </c>
      <c r="C212" s="7" t="s">
        <v>402</v>
      </c>
      <c r="D212" s="7" t="s">
        <v>225</v>
      </c>
      <c r="E212" s="16" t="n">
        <v>263.5</v>
      </c>
      <c r="F212" s="60" t="s">
        <v>27</v>
      </c>
      <c r="G212" s="10" t="s">
        <v>226</v>
      </c>
      <c r="H212" s="17" t="n">
        <v>2009.0</v>
      </c>
      <c r="I212" s="17" t="s">
        <v>263</v>
      </c>
      <c r="J212" s="80" t="n">
        <v>0.0</v>
      </c>
      <c r="K212" s="65" t="n">
        <v>0.0</v>
      </c>
      <c r="L212" s="76" t="n">
        <v>1.0</v>
      </c>
      <c r="M212" s="65" t="n">
        <v>263.5</v>
      </c>
    </row>
    <row r="213" ht="14.45" customHeight="true">
      <c r="A213" s="7" t="s">
        <v>14</v>
      </c>
      <c r="B213" s="7" t="s">
        <v>223</v>
      </c>
      <c r="C213" s="7" t="s">
        <v>403</v>
      </c>
      <c r="D213" s="7" t="s">
        <v>225</v>
      </c>
      <c r="E213" s="16" t="n">
        <v>263.5</v>
      </c>
      <c r="F213" s="60" t="s">
        <v>27</v>
      </c>
      <c r="G213" s="10" t="s">
        <v>226</v>
      </c>
      <c r="H213" s="17" t="n">
        <v>2009.0</v>
      </c>
      <c r="I213" s="17" t="s">
        <v>263</v>
      </c>
      <c r="J213" s="63" t="n">
        <v>13.0</v>
      </c>
      <c r="K213" s="62" t="n">
        <v>3425.5</v>
      </c>
      <c r="L213" s="23" t="n">
        <v>18.0</v>
      </c>
      <c r="M213" s="62" t="n">
        <v>4743.0</v>
      </c>
      <c r="N213" s="15"/>
    </row>
    <row r="214" ht="14.45" customHeight="true">
      <c r="A214" s="7" t="s">
        <v>14</v>
      </c>
      <c r="B214" s="7" t="s">
        <v>223</v>
      </c>
      <c r="C214" s="7" t="s">
        <v>404</v>
      </c>
      <c r="D214" s="7" t="s">
        <v>225</v>
      </c>
      <c r="E214" s="16" t="n">
        <v>263.5</v>
      </c>
      <c r="F214" s="60" t="s">
        <v>27</v>
      </c>
      <c r="G214" s="10" t="s">
        <v>226</v>
      </c>
      <c r="H214" s="17" t="n">
        <v>2009.0</v>
      </c>
      <c r="I214" s="17" t="s">
        <v>263</v>
      </c>
      <c r="J214" s="80" t="n">
        <v>9.0</v>
      </c>
      <c r="K214" s="65" t="n">
        <v>2371.5</v>
      </c>
      <c r="L214" s="76" t="n">
        <v>14.0</v>
      </c>
      <c r="M214" s="65" t="n">
        <v>3689.0</v>
      </c>
    </row>
    <row r="215" ht="14.45" customHeight="true">
      <c r="A215" s="7" t="s">
        <v>14</v>
      </c>
      <c r="B215" s="7" t="s">
        <v>223</v>
      </c>
      <c r="C215" s="7" t="s">
        <v>405</v>
      </c>
      <c r="D215" s="7" t="s">
        <v>225</v>
      </c>
      <c r="E215" s="16" t="n">
        <v>263.5</v>
      </c>
      <c r="F215" s="60" t="s">
        <v>27</v>
      </c>
      <c r="G215" s="10" t="s">
        <v>226</v>
      </c>
      <c r="H215" s="17" t="n">
        <v>2009.0</v>
      </c>
      <c r="I215" s="17" t="s">
        <v>263</v>
      </c>
      <c r="J215" s="63" t="n">
        <v>0.0</v>
      </c>
      <c r="K215" s="62" t="n">
        <v>0.0</v>
      </c>
      <c r="L215" s="23" t="n">
        <v>0.0</v>
      </c>
      <c r="M215" s="62" t="n">
        <v>0.0</v>
      </c>
      <c r="N215" s="15"/>
    </row>
    <row r="216" ht="14.45" customHeight="true">
      <c r="A216" s="7" t="s">
        <v>14</v>
      </c>
      <c r="B216" s="7" t="s">
        <v>223</v>
      </c>
      <c r="C216" s="7" t="s">
        <v>406</v>
      </c>
      <c r="D216" s="7" t="s">
        <v>225</v>
      </c>
      <c r="E216" s="16" t="n">
        <v>263.5</v>
      </c>
      <c r="F216" s="60" t="s">
        <v>27</v>
      </c>
      <c r="G216" s="10" t="s">
        <v>226</v>
      </c>
      <c r="H216" s="17" t="n">
        <v>2009.0</v>
      </c>
      <c r="I216" s="17" t="s">
        <v>263</v>
      </c>
      <c r="J216" s="80" t="n">
        <v>0.0</v>
      </c>
      <c r="K216" s="65" t="n">
        <v>0.0</v>
      </c>
      <c r="L216" s="76" t="n">
        <v>0.0</v>
      </c>
      <c r="M216" s="65" t="n">
        <v>0.0</v>
      </c>
    </row>
    <row r="217" ht="14.45" customHeight="true">
      <c r="A217" s="7" t="s">
        <v>14</v>
      </c>
      <c r="B217" s="7" t="s">
        <v>223</v>
      </c>
      <c r="C217" s="7" t="s">
        <v>407</v>
      </c>
      <c r="D217" s="7" t="s">
        <v>225</v>
      </c>
      <c r="E217" s="16" t="n">
        <v>88.0</v>
      </c>
      <c r="F217" s="60" t="s">
        <v>27</v>
      </c>
      <c r="G217" s="10" t="s">
        <v>226</v>
      </c>
      <c r="H217" s="17" t="n">
        <v>2009.0</v>
      </c>
      <c r="I217" s="17" t="s">
        <v>263</v>
      </c>
      <c r="J217" s="63" t="n">
        <v>122.0</v>
      </c>
      <c r="K217" s="62" t="n">
        <v>10736.0</v>
      </c>
      <c r="L217" s="23" t="n">
        <v>108.0</v>
      </c>
      <c r="M217" s="62" t="n">
        <v>9504.0</v>
      </c>
      <c r="N217" s="15"/>
    </row>
    <row r="218" ht="14.45" customHeight="true">
      <c r="A218" s="7" t="s">
        <v>14</v>
      </c>
      <c r="B218" s="7" t="s">
        <v>223</v>
      </c>
      <c r="C218" s="7" t="s">
        <v>408</v>
      </c>
      <c r="D218" s="7" t="s">
        <v>225</v>
      </c>
      <c r="E218" s="16" t="n">
        <v>263.5</v>
      </c>
      <c r="F218" s="60" t="s">
        <v>27</v>
      </c>
      <c r="G218" s="10" t="s">
        <v>226</v>
      </c>
      <c r="H218" s="17" t="n">
        <v>2009.0</v>
      </c>
      <c r="I218" s="17" t="s">
        <v>263</v>
      </c>
      <c r="J218" s="80" t="n">
        <v>35.0</v>
      </c>
      <c r="K218" s="65" t="n">
        <v>12092.5</v>
      </c>
      <c r="L218" s="76" t="n">
        <v>37.0</v>
      </c>
      <c r="M218" s="65" t="n">
        <v>12783.5</v>
      </c>
    </row>
    <row r="219" ht="14.45" customHeight="true">
      <c r="A219" s="7" t="s">
        <v>14</v>
      </c>
      <c r="B219" s="7" t="s">
        <v>223</v>
      </c>
      <c r="C219" s="7" t="s">
        <v>409</v>
      </c>
      <c r="D219" s="7" t="s">
        <v>225</v>
      </c>
      <c r="E219" s="16" t="n">
        <v>345.5</v>
      </c>
      <c r="F219" s="60" t="s">
        <v>27</v>
      </c>
      <c r="G219" s="10" t="s">
        <v>226</v>
      </c>
      <c r="H219" s="17" t="n">
        <v>2009.0</v>
      </c>
      <c r="I219" s="17" t="s">
        <v>263</v>
      </c>
      <c r="J219" s="78" t="n">
        <v>1.0</v>
      </c>
      <c r="K219" s="62" t="n">
        <v>345.5</v>
      </c>
      <c r="L219" s="23" t="n">
        <v>0.0</v>
      </c>
      <c r="M219" s="62" t="n">
        <v>0.0</v>
      </c>
      <c r="N219" s="15"/>
    </row>
    <row r="220" ht="14.45" customHeight="true">
      <c r="A220" s="7" t="s">
        <v>14</v>
      </c>
      <c r="B220" s="7" t="s">
        <v>223</v>
      </c>
      <c r="C220" s="7" t="s">
        <v>410</v>
      </c>
      <c r="D220" s="7" t="s">
        <v>225</v>
      </c>
      <c r="E220" s="16" t="n">
        <v>345.5</v>
      </c>
      <c r="F220" s="60" t="s">
        <v>27</v>
      </c>
      <c r="G220" s="10" t="s">
        <v>226</v>
      </c>
      <c r="H220" s="17" t="n">
        <v>2009.0</v>
      </c>
      <c r="I220" s="17" t="s">
        <v>263</v>
      </c>
      <c r="J220" s="80" t="n">
        <v>4.0</v>
      </c>
      <c r="K220" s="65" t="n">
        <v>1382.0</v>
      </c>
      <c r="L220" s="76" t="n">
        <v>2.0</v>
      </c>
      <c r="M220" s="65" t="n">
        <v>691.0</v>
      </c>
    </row>
    <row r="221" ht="14.45" customHeight="true">
      <c r="A221" s="7" t="s">
        <v>14</v>
      </c>
      <c r="B221" s="7" t="s">
        <v>223</v>
      </c>
      <c r="C221" s="7" t="s">
        <v>411</v>
      </c>
      <c r="D221" s="7" t="s">
        <v>225</v>
      </c>
      <c r="E221" s="16" t="n">
        <v>345.5</v>
      </c>
      <c r="F221" s="60" t="s">
        <v>27</v>
      </c>
      <c r="G221" s="10" t="s">
        <v>226</v>
      </c>
      <c r="H221" s="17" t="n">
        <v>2009.0</v>
      </c>
      <c r="I221" s="17" t="s">
        <v>263</v>
      </c>
      <c r="J221" s="63" t="n">
        <v>4.0</v>
      </c>
      <c r="K221" s="62" t="n">
        <v>1382.0</v>
      </c>
      <c r="L221" s="23" t="n">
        <v>6.0</v>
      </c>
      <c r="M221" s="62" t="n">
        <v>2073.0</v>
      </c>
      <c r="N221" s="15"/>
    </row>
    <row r="222" ht="14.45" customHeight="true">
      <c r="A222" s="7" t="s">
        <v>14</v>
      </c>
      <c r="B222" s="7" t="s">
        <v>223</v>
      </c>
      <c r="C222" s="7" t="s">
        <v>412</v>
      </c>
      <c r="D222" s="7" t="s">
        <v>225</v>
      </c>
      <c r="E222" s="16" t="n">
        <v>345.5</v>
      </c>
      <c r="F222" s="60" t="s">
        <v>27</v>
      </c>
      <c r="G222" s="10" t="s">
        <v>226</v>
      </c>
      <c r="H222" s="17" t="n">
        <v>2009.0</v>
      </c>
      <c r="I222" s="17" t="s">
        <v>263</v>
      </c>
      <c r="J222" s="80" t="n">
        <v>2.0</v>
      </c>
      <c r="K222" s="65" t="n">
        <v>691.0</v>
      </c>
      <c r="L222" s="76" t="n">
        <v>7.0</v>
      </c>
      <c r="M222" s="65" t="n">
        <v>2418.5</v>
      </c>
    </row>
    <row r="223" ht="14.45" customHeight="true">
      <c r="A223" s="7" t="s">
        <v>14</v>
      </c>
      <c r="B223" s="7" t="s">
        <v>223</v>
      </c>
      <c r="C223" s="7" t="s">
        <v>413</v>
      </c>
      <c r="D223" s="7" t="s">
        <v>225</v>
      </c>
      <c r="E223" s="16" t="n">
        <v>345.5</v>
      </c>
      <c r="F223" s="60" t="s">
        <v>27</v>
      </c>
      <c r="G223" s="10" t="s">
        <v>226</v>
      </c>
      <c r="H223" s="17" t="n">
        <v>2009.0</v>
      </c>
      <c r="I223" s="17" t="s">
        <v>263</v>
      </c>
      <c r="J223" s="63" t="n">
        <v>0.0</v>
      </c>
      <c r="K223" s="62" t="n">
        <v>0.0</v>
      </c>
      <c r="L223" s="23" t="n">
        <v>0.0</v>
      </c>
      <c r="M223" s="62" t="n">
        <v>0.0</v>
      </c>
      <c r="N223" s="15"/>
    </row>
    <row r="224" ht="14.45" customHeight="true">
      <c r="A224" s="7" t="s">
        <v>14</v>
      </c>
      <c r="B224" s="7" t="s">
        <v>223</v>
      </c>
      <c r="C224" s="7" t="s">
        <v>414</v>
      </c>
      <c r="D224" s="7" t="s">
        <v>225</v>
      </c>
      <c r="E224" s="16" t="n">
        <v>88.0</v>
      </c>
      <c r="F224" s="60" t="s">
        <v>27</v>
      </c>
      <c r="G224" s="10" t="s">
        <v>226</v>
      </c>
      <c r="H224" s="17" t="n">
        <v>2009.0</v>
      </c>
      <c r="I224" s="17" t="s">
        <v>263</v>
      </c>
      <c r="J224" s="80" t="n">
        <v>0.0</v>
      </c>
      <c r="K224" s="65" t="n">
        <v>0.0</v>
      </c>
      <c r="L224" s="76" t="n">
        <v>0.0</v>
      </c>
      <c r="M224" s="65" t="n">
        <v>0.0</v>
      </c>
    </row>
    <row r="225" ht="14.45" customHeight="true">
      <c r="A225" s="7" t="s">
        <v>14</v>
      </c>
      <c r="B225" s="7" t="s">
        <v>223</v>
      </c>
      <c r="C225" s="7" t="s">
        <v>415</v>
      </c>
      <c r="D225" s="7" t="s">
        <v>225</v>
      </c>
      <c r="E225" s="16" t="n">
        <v>263.5</v>
      </c>
      <c r="F225" s="60" t="s">
        <v>27</v>
      </c>
      <c r="G225" s="10" t="s">
        <v>226</v>
      </c>
      <c r="H225" s="17" t="n">
        <v>2009.0</v>
      </c>
      <c r="I225" s="17" t="s">
        <v>263</v>
      </c>
      <c r="J225" s="63" t="n">
        <v>0.0</v>
      </c>
      <c r="K225" s="62" t="n">
        <v>0.0</v>
      </c>
      <c r="L225" s="23" t="n">
        <v>0.0</v>
      </c>
      <c r="M225" s="62" t="n">
        <v>0.0</v>
      </c>
      <c r="N225" s="66" t="s">
        <v>416</v>
      </c>
    </row>
    <row r="226" ht="14.45" customHeight="true">
      <c r="A226" s="7" t="s">
        <v>14</v>
      </c>
      <c r="B226" s="7" t="s">
        <v>223</v>
      </c>
      <c r="C226" s="7" t="s">
        <v>417</v>
      </c>
      <c r="D226" s="7" t="s">
        <v>225</v>
      </c>
      <c r="E226" s="16" t="n">
        <v>58.5</v>
      </c>
      <c r="F226" s="60" t="s">
        <v>27</v>
      </c>
      <c r="G226" s="10" t="s">
        <v>226</v>
      </c>
      <c r="H226" s="17" t="n">
        <v>2009.0</v>
      </c>
      <c r="I226" s="17" t="s">
        <v>263</v>
      </c>
      <c r="J226" s="80" t="n">
        <v>21901.0</v>
      </c>
      <c r="K226" s="65" t="n">
        <v>1281208.5</v>
      </c>
      <c r="L226" s="76" t="n">
        <v>25309.0</v>
      </c>
      <c r="M226" s="65" t="n">
        <v>1480576.5</v>
      </c>
    </row>
    <row r="227" ht="14.45" customHeight="true">
      <c r="A227" s="7" t="s">
        <v>14</v>
      </c>
      <c r="B227" s="7" t="s">
        <v>223</v>
      </c>
      <c r="C227" s="7" t="s">
        <v>418</v>
      </c>
      <c r="D227" s="7" t="s">
        <v>225</v>
      </c>
      <c r="E227" s="16" t="n">
        <v>146.5</v>
      </c>
      <c r="F227" s="60" t="s">
        <v>27</v>
      </c>
      <c r="G227" s="10" t="s">
        <v>226</v>
      </c>
      <c r="H227" s="17" t="n">
        <v>2009.0</v>
      </c>
      <c r="I227" s="17" t="s">
        <v>263</v>
      </c>
      <c r="J227" s="63" t="n">
        <v>0.0</v>
      </c>
      <c r="K227" s="62" t="n">
        <v>0.0</v>
      </c>
      <c r="L227" s="23" t="n">
        <v>0.0</v>
      </c>
      <c r="M227" s="62" t="n">
        <v>0.0</v>
      </c>
      <c r="N227" s="15"/>
    </row>
    <row r="228" ht="14.45" customHeight="true">
      <c r="A228" s="7" t="s">
        <v>14</v>
      </c>
      <c r="B228" s="7" t="s">
        <v>223</v>
      </c>
      <c r="C228" s="7" t="s">
        <v>419</v>
      </c>
      <c r="D228" s="7" t="s">
        <v>225</v>
      </c>
      <c r="E228" s="16" t="n">
        <v>146.5</v>
      </c>
      <c r="F228" s="60" t="s">
        <v>27</v>
      </c>
      <c r="G228" s="10" t="s">
        <v>226</v>
      </c>
      <c r="H228" s="17" t="n">
        <v>2009.0</v>
      </c>
      <c r="I228" s="17" t="s">
        <v>263</v>
      </c>
      <c r="J228" s="80" t="n">
        <v>35.0</v>
      </c>
      <c r="K228" s="65" t="n">
        <v>5127.5</v>
      </c>
      <c r="L228" s="76" t="n">
        <v>37.0</v>
      </c>
      <c r="M228" s="65" t="n">
        <v>5420.5</v>
      </c>
    </row>
    <row r="229" ht="14.45" customHeight="true">
      <c r="A229" s="7" t="s">
        <v>14</v>
      </c>
      <c r="B229" s="7" t="s">
        <v>223</v>
      </c>
      <c r="C229" s="7" t="s">
        <v>420</v>
      </c>
      <c r="D229" s="7" t="s">
        <v>225</v>
      </c>
      <c r="E229" s="16" t="n">
        <v>146.5</v>
      </c>
      <c r="F229" s="60" t="s">
        <v>27</v>
      </c>
      <c r="G229" s="10" t="s">
        <v>226</v>
      </c>
      <c r="H229" s="17" t="n">
        <v>2009.0</v>
      </c>
      <c r="I229" s="17" t="s">
        <v>263</v>
      </c>
      <c r="J229" s="63" t="n">
        <v>1.0</v>
      </c>
      <c r="K229" s="62" t="n">
        <v>146.5</v>
      </c>
      <c r="L229" s="23" t="n">
        <v>0.0</v>
      </c>
      <c r="M229" s="62" t="n">
        <v>0.0</v>
      </c>
      <c r="N229" s="15"/>
    </row>
    <row r="230" ht="14.45" customHeight="true">
      <c r="A230" s="7" t="s">
        <v>14</v>
      </c>
      <c r="B230" s="7" t="s">
        <v>223</v>
      </c>
      <c r="C230" s="7" t="s">
        <v>421</v>
      </c>
      <c r="D230" s="7" t="s">
        <v>225</v>
      </c>
      <c r="E230" s="16" t="n">
        <v>146.5</v>
      </c>
      <c r="F230" s="60" t="s">
        <v>27</v>
      </c>
      <c r="G230" s="10" t="s">
        <v>226</v>
      </c>
      <c r="H230" s="17" t="n">
        <v>2009.0</v>
      </c>
      <c r="I230" s="17" t="s">
        <v>263</v>
      </c>
      <c r="J230" s="80" t="n">
        <v>4.0</v>
      </c>
      <c r="K230" s="65" t="n">
        <v>586.0</v>
      </c>
      <c r="L230" s="76" t="n">
        <v>2.0</v>
      </c>
      <c r="M230" s="65" t="n">
        <v>293.0</v>
      </c>
    </row>
    <row r="231" ht="14.45" customHeight="true">
      <c r="A231" s="7" t="s">
        <v>14</v>
      </c>
      <c r="B231" s="7" t="s">
        <v>223</v>
      </c>
      <c r="C231" s="7" t="s">
        <v>422</v>
      </c>
      <c r="D231" s="7" t="s">
        <v>225</v>
      </c>
      <c r="E231" s="16" t="n">
        <v>146.5</v>
      </c>
      <c r="F231" s="60" t="s">
        <v>27</v>
      </c>
      <c r="G231" s="10" t="s">
        <v>226</v>
      </c>
      <c r="H231" s="17" t="n">
        <v>2009.0</v>
      </c>
      <c r="I231" s="17" t="s">
        <v>263</v>
      </c>
      <c r="J231" s="63" t="n">
        <v>4.0</v>
      </c>
      <c r="K231" s="62" t="n">
        <v>586.0</v>
      </c>
      <c r="L231" s="23" t="n">
        <v>6.0</v>
      </c>
      <c r="M231" s="62" t="n">
        <v>879.0</v>
      </c>
      <c r="N231" s="15"/>
    </row>
    <row r="232" ht="14.45" customHeight="true">
      <c r="A232" s="7" t="s">
        <v>14</v>
      </c>
      <c r="B232" s="7" t="s">
        <v>223</v>
      </c>
      <c r="C232" s="7" t="s">
        <v>423</v>
      </c>
      <c r="D232" s="7" t="s">
        <v>225</v>
      </c>
      <c r="E232" s="16" t="n">
        <v>146.5</v>
      </c>
      <c r="F232" s="60" t="s">
        <v>27</v>
      </c>
      <c r="G232" s="10" t="s">
        <v>226</v>
      </c>
      <c r="H232" s="17" t="n">
        <v>2009.0</v>
      </c>
      <c r="I232" s="17" t="s">
        <v>263</v>
      </c>
      <c r="J232" s="80" t="n">
        <v>2.0</v>
      </c>
      <c r="K232" s="65" t="n">
        <v>293.0</v>
      </c>
      <c r="L232" s="76" t="n">
        <v>7.0</v>
      </c>
      <c r="M232" s="65" t="n">
        <v>1025.5</v>
      </c>
    </row>
    <row r="233" ht="14.45" customHeight="true">
      <c r="A233" s="7" t="s">
        <v>14</v>
      </c>
      <c r="B233" s="7" t="s">
        <v>223</v>
      </c>
      <c r="C233" s="7" t="s">
        <v>424</v>
      </c>
      <c r="D233" s="7" t="s">
        <v>225</v>
      </c>
      <c r="E233" s="16" t="n">
        <v>146.5</v>
      </c>
      <c r="F233" s="60" t="s">
        <v>27</v>
      </c>
      <c r="G233" s="10" t="s">
        <v>226</v>
      </c>
      <c r="H233" s="17" t="n">
        <v>2009.0</v>
      </c>
      <c r="I233" s="17" t="s">
        <v>263</v>
      </c>
      <c r="J233" s="63" t="n">
        <v>2099.0</v>
      </c>
      <c r="K233" s="62" t="n">
        <v>307503.5</v>
      </c>
      <c r="L233" s="23" t="n">
        <v>2101.0</v>
      </c>
      <c r="M233" s="62" t="n">
        <v>307796.5</v>
      </c>
      <c r="N233" s="15"/>
    </row>
    <row r="234" ht="14.45" customHeight="true">
      <c r="A234" s="7" t="s">
        <v>14</v>
      </c>
      <c r="B234" s="7" t="s">
        <v>223</v>
      </c>
      <c r="C234" s="7" t="s">
        <v>425</v>
      </c>
      <c r="D234" s="7" t="s">
        <v>225</v>
      </c>
      <c r="E234" s="16" t="n">
        <v>146.5</v>
      </c>
      <c r="F234" s="60" t="s">
        <v>27</v>
      </c>
      <c r="G234" s="10" t="s">
        <v>226</v>
      </c>
      <c r="H234" s="17" t="n">
        <v>2009.0</v>
      </c>
      <c r="I234" s="17" t="s">
        <v>263</v>
      </c>
      <c r="J234" s="80" t="n">
        <v>1939.0</v>
      </c>
      <c r="K234" s="65" t="n">
        <v>284063.5</v>
      </c>
      <c r="L234" s="76" t="n">
        <v>2000.0</v>
      </c>
      <c r="M234" s="65" t="n">
        <v>293000.0</v>
      </c>
    </row>
    <row r="235" ht="14.45" customHeight="true">
      <c r="A235" s="7" t="s">
        <v>14</v>
      </c>
      <c r="B235" s="7" t="s">
        <v>223</v>
      </c>
      <c r="C235" s="7" t="s">
        <v>426</v>
      </c>
      <c r="D235" s="7" t="s">
        <v>225</v>
      </c>
      <c r="E235" s="16" t="n">
        <v>146.5</v>
      </c>
      <c r="F235" s="60" t="s">
        <v>27</v>
      </c>
      <c r="G235" s="10" t="s">
        <v>226</v>
      </c>
      <c r="H235" s="17" t="n">
        <v>2009.0</v>
      </c>
      <c r="I235" s="17" t="s">
        <v>263</v>
      </c>
      <c r="J235" s="63" t="n">
        <v>834.0</v>
      </c>
      <c r="K235" s="62" t="n">
        <v>122181.0</v>
      </c>
      <c r="L235" s="23" t="n">
        <v>819.0</v>
      </c>
      <c r="M235" s="62" t="n">
        <v>119983.5</v>
      </c>
      <c r="N235" s="15"/>
    </row>
    <row r="236" ht="14.45" customHeight="true">
      <c r="A236" s="7" t="s">
        <v>14</v>
      </c>
      <c r="B236" s="7" t="s">
        <v>223</v>
      </c>
      <c r="C236" s="7" t="s">
        <v>427</v>
      </c>
      <c r="D236" s="7" t="s">
        <v>225</v>
      </c>
      <c r="E236" s="16" t="n">
        <v>146.5</v>
      </c>
      <c r="F236" s="60" t="s">
        <v>27</v>
      </c>
      <c r="G236" s="10" t="s">
        <v>226</v>
      </c>
      <c r="H236" s="17" t="n">
        <v>2009.0</v>
      </c>
      <c r="I236" s="17" t="s">
        <v>263</v>
      </c>
      <c r="J236" s="80" t="n">
        <v>1125.0</v>
      </c>
      <c r="K236" s="65" t="n">
        <v>164812.5</v>
      </c>
      <c r="L236" s="76" t="n">
        <v>1055.0</v>
      </c>
      <c r="M236" s="65" t="n">
        <v>154557.5</v>
      </c>
    </row>
    <row r="237" ht="14.45" customHeight="true">
      <c r="A237" s="7" t="s">
        <v>14</v>
      </c>
      <c r="B237" s="7" t="s">
        <v>223</v>
      </c>
      <c r="C237" s="7" t="s">
        <v>428</v>
      </c>
      <c r="D237" s="7" t="s">
        <v>225</v>
      </c>
      <c r="E237" s="16" t="n">
        <v>146.5</v>
      </c>
      <c r="F237" s="60" t="s">
        <v>27</v>
      </c>
      <c r="G237" s="10" t="s">
        <v>226</v>
      </c>
      <c r="H237" s="17" t="n">
        <v>2009.0</v>
      </c>
      <c r="I237" s="17" t="s">
        <v>263</v>
      </c>
      <c r="J237" s="63" t="n">
        <v>7.0</v>
      </c>
      <c r="K237" s="62" t="n">
        <v>1025.5</v>
      </c>
      <c r="L237" s="23" t="n">
        <v>8.0</v>
      </c>
      <c r="M237" s="62" t="n">
        <v>1172.0</v>
      </c>
      <c r="N237" s="15"/>
    </row>
    <row r="238" ht="14.45" customHeight="true">
      <c r="A238" s="7" t="s">
        <v>14</v>
      </c>
      <c r="B238" s="7" t="s">
        <v>223</v>
      </c>
      <c r="C238" s="7" t="s">
        <v>429</v>
      </c>
      <c r="D238" s="7" t="s">
        <v>225</v>
      </c>
      <c r="E238" s="16" t="n">
        <v>146.5</v>
      </c>
      <c r="F238" s="60" t="s">
        <v>27</v>
      </c>
      <c r="G238" s="10" t="s">
        <v>226</v>
      </c>
      <c r="H238" s="17" t="n">
        <v>2009.0</v>
      </c>
      <c r="I238" s="17" t="s">
        <v>263</v>
      </c>
      <c r="J238" s="80" t="n">
        <v>5005.0</v>
      </c>
      <c r="K238" s="65" t="n">
        <v>733232.5</v>
      </c>
      <c r="L238" s="76" t="n">
        <v>2869.0</v>
      </c>
      <c r="M238" s="65" t="n">
        <v>420308.5</v>
      </c>
    </row>
    <row r="239" ht="14.45" customHeight="true">
      <c r="A239" s="7" t="s">
        <v>14</v>
      </c>
      <c r="B239" s="7" t="s">
        <v>223</v>
      </c>
      <c r="C239" s="7" t="s">
        <v>430</v>
      </c>
      <c r="D239" s="7" t="s">
        <v>225</v>
      </c>
      <c r="E239" s="16" t="n">
        <v>146.5</v>
      </c>
      <c r="F239" s="60" t="s">
        <v>27</v>
      </c>
      <c r="G239" s="10" t="s">
        <v>226</v>
      </c>
      <c r="H239" s="17" t="n">
        <v>2009.0</v>
      </c>
      <c r="I239" s="17" t="s">
        <v>263</v>
      </c>
      <c r="J239" s="63" t="n">
        <v>3126.0</v>
      </c>
      <c r="K239" s="62" t="n">
        <v>457959.0</v>
      </c>
      <c r="L239" s="23" t="n">
        <v>2340.0</v>
      </c>
      <c r="M239" s="62" t="n">
        <v>342810.0</v>
      </c>
      <c r="N239" s="15"/>
    </row>
    <row r="240" ht="14.45" customHeight="true">
      <c r="A240" s="7" t="s">
        <v>14</v>
      </c>
      <c r="B240" s="7" t="s">
        <v>223</v>
      </c>
      <c r="C240" s="7" t="s">
        <v>431</v>
      </c>
      <c r="D240" s="7" t="s">
        <v>225</v>
      </c>
      <c r="E240" s="16" t="n">
        <v>146.5</v>
      </c>
      <c r="F240" s="60" t="s">
        <v>27</v>
      </c>
      <c r="G240" s="10" t="s">
        <v>226</v>
      </c>
      <c r="H240" s="17" t="n">
        <v>2009.0</v>
      </c>
      <c r="I240" s="17" t="s">
        <v>263</v>
      </c>
      <c r="J240" s="80" t="n">
        <v>1423.0</v>
      </c>
      <c r="K240" s="65" t="n">
        <v>208469.5</v>
      </c>
      <c r="L240" s="76" t="n">
        <v>961.0</v>
      </c>
      <c r="M240" s="65" t="n">
        <v>140786.5</v>
      </c>
    </row>
    <row r="241" ht="14.45" customHeight="true">
      <c r="A241" s="7" t="s">
        <v>14</v>
      </c>
      <c r="B241" s="7" t="s">
        <v>223</v>
      </c>
      <c r="C241" s="7" t="s">
        <v>432</v>
      </c>
      <c r="D241" s="7" t="s">
        <v>225</v>
      </c>
      <c r="E241" s="16" t="n">
        <v>146.5</v>
      </c>
      <c r="F241" s="60" t="s">
        <v>27</v>
      </c>
      <c r="G241" s="10" t="s">
        <v>226</v>
      </c>
      <c r="H241" s="17" t="n">
        <v>2009.0</v>
      </c>
      <c r="I241" s="17" t="s">
        <v>263</v>
      </c>
      <c r="J241" s="63" t="n">
        <v>1742.0</v>
      </c>
      <c r="K241" s="62" t="n">
        <v>255203.0</v>
      </c>
      <c r="L241" s="23" t="n">
        <v>1283.0</v>
      </c>
      <c r="M241" s="62" t="n">
        <v>187959.5</v>
      </c>
      <c r="N241" s="15"/>
    </row>
    <row r="242" ht="14.45" customHeight="true">
      <c r="A242" s="7" t="s">
        <v>14</v>
      </c>
      <c r="B242" s="7" t="s">
        <v>223</v>
      </c>
      <c r="C242" s="7" t="s">
        <v>433</v>
      </c>
      <c r="D242" s="7" t="s">
        <v>225</v>
      </c>
      <c r="E242" s="16" t="n">
        <v>146.5</v>
      </c>
      <c r="F242" s="60" t="s">
        <v>27</v>
      </c>
      <c r="G242" s="10" t="s">
        <v>226</v>
      </c>
      <c r="H242" s="17" t="n">
        <v>2009.0</v>
      </c>
      <c r="I242" s="17" t="s">
        <v>263</v>
      </c>
      <c r="J242" s="80" t="n">
        <v>9.0</v>
      </c>
      <c r="K242" s="65" t="n">
        <v>1318.5</v>
      </c>
      <c r="L242" s="76" t="n">
        <v>9.0</v>
      </c>
      <c r="M242" s="65" t="n">
        <v>1318.5</v>
      </c>
    </row>
    <row r="243" ht="14.45" customHeight="true">
      <c r="A243" s="7" t="s">
        <v>14</v>
      </c>
      <c r="B243" s="7" t="s">
        <v>223</v>
      </c>
      <c r="C243" s="7" t="s">
        <v>434</v>
      </c>
      <c r="D243" s="7" t="s">
        <v>225</v>
      </c>
      <c r="E243" s="16" t="n">
        <v>12.0</v>
      </c>
      <c r="F243" s="60" t="s">
        <v>27</v>
      </c>
      <c r="G243" s="10" t="s">
        <v>226</v>
      </c>
      <c r="H243" s="17" t="n">
        <v>1991.0</v>
      </c>
      <c r="I243" s="17" t="s">
        <v>263</v>
      </c>
      <c r="J243" s="63" t="n">
        <v>880.0</v>
      </c>
      <c r="K243" s="62" t="n">
        <v>10560.0</v>
      </c>
      <c r="L243" s="23" t="n">
        <v>886.0</v>
      </c>
      <c r="M243" s="62" t="n">
        <v>10632.0</v>
      </c>
      <c r="N243" s="15"/>
    </row>
    <row r="244" ht="14.45" customHeight="true">
      <c r="A244" s="7" t="s">
        <v>14</v>
      </c>
      <c r="B244" s="7" t="s">
        <v>223</v>
      </c>
      <c r="C244" s="7" t="s">
        <v>435</v>
      </c>
      <c r="D244" s="7" t="s">
        <v>225</v>
      </c>
      <c r="E244" s="16" t="n">
        <v>12.0</v>
      </c>
      <c r="F244" s="60" t="s">
        <v>27</v>
      </c>
      <c r="G244" s="10" t="s">
        <v>226</v>
      </c>
      <c r="H244" s="17" t="n">
        <v>1991.0</v>
      </c>
      <c r="I244" s="17" t="s">
        <v>263</v>
      </c>
      <c r="J244" s="80" t="n">
        <v>836.0</v>
      </c>
      <c r="K244" s="65" t="n">
        <v>10032.0</v>
      </c>
      <c r="L244" s="76" t="n">
        <v>898.0</v>
      </c>
      <c r="M244" s="65" t="n">
        <v>10776.0</v>
      </c>
    </row>
    <row r="245" ht="14.45" customHeight="true">
      <c r="A245" s="7" t="s">
        <v>14</v>
      </c>
      <c r="B245" s="7" t="s">
        <v>223</v>
      </c>
      <c r="C245" s="7" t="s">
        <v>436</v>
      </c>
      <c r="D245" s="7" t="s">
        <v>225</v>
      </c>
      <c r="E245" s="16" t="n">
        <v>12.0</v>
      </c>
      <c r="F245" s="60" t="s">
        <v>27</v>
      </c>
      <c r="G245" s="10" t="s">
        <v>226</v>
      </c>
      <c r="H245" s="17" t="n">
        <v>1991.0</v>
      </c>
      <c r="I245" s="17" t="s">
        <v>263</v>
      </c>
      <c r="J245" s="63" t="n">
        <v>928.0</v>
      </c>
      <c r="K245" s="62" t="n">
        <v>11136.0</v>
      </c>
      <c r="L245" s="23" t="n">
        <v>885.0</v>
      </c>
      <c r="M245" s="62" t="n">
        <v>10620.0</v>
      </c>
      <c r="N245" s="15"/>
    </row>
    <row r="246" ht="14.45" customHeight="true">
      <c r="A246" s="7" t="s">
        <v>14</v>
      </c>
      <c r="B246" s="7" t="s">
        <v>223</v>
      </c>
      <c r="C246" s="7" t="s">
        <v>437</v>
      </c>
      <c r="D246" s="7" t="s">
        <v>225</v>
      </c>
      <c r="E246" s="16" t="n">
        <v>12.0</v>
      </c>
      <c r="F246" s="60" t="s">
        <v>27</v>
      </c>
      <c r="G246" s="10" t="s">
        <v>226</v>
      </c>
      <c r="H246" s="17" t="n">
        <v>1991.0</v>
      </c>
      <c r="I246" s="17" t="s">
        <v>263</v>
      </c>
      <c r="J246" s="80" t="n">
        <v>235.0</v>
      </c>
      <c r="K246" s="65" t="n">
        <v>2820.0</v>
      </c>
      <c r="L246" s="76" t="n">
        <v>256.0</v>
      </c>
      <c r="M246" s="65" t="n">
        <v>3072.0</v>
      </c>
    </row>
    <row r="247" ht="14.45" customHeight="true">
      <c r="A247" s="7" t="s">
        <v>14</v>
      </c>
      <c r="B247" s="7" t="s">
        <v>223</v>
      </c>
      <c r="C247" s="7" t="s">
        <v>438</v>
      </c>
      <c r="D247" s="7" t="s">
        <v>225</v>
      </c>
      <c r="E247" s="16" t="n">
        <v>12.0</v>
      </c>
      <c r="F247" s="60" t="s">
        <v>27</v>
      </c>
      <c r="G247" s="10" t="s">
        <v>226</v>
      </c>
      <c r="H247" s="17" t="n">
        <v>1991.0</v>
      </c>
      <c r="I247" s="17" t="s">
        <v>263</v>
      </c>
      <c r="J247" s="63" t="n">
        <v>678.0</v>
      </c>
      <c r="K247" s="62" t="n">
        <v>8136.0</v>
      </c>
      <c r="L247" s="23" t="n">
        <v>717.0</v>
      </c>
      <c r="M247" s="62" t="n">
        <v>8604.0</v>
      </c>
      <c r="N247" s="15"/>
    </row>
    <row r="248" ht="14.45" customHeight="true">
      <c r="A248" s="7" t="s">
        <v>14</v>
      </c>
      <c r="B248" s="7" t="s">
        <v>223</v>
      </c>
      <c r="C248" s="7" t="s">
        <v>439</v>
      </c>
      <c r="D248" s="7" t="s">
        <v>225</v>
      </c>
      <c r="E248" s="16" t="n">
        <v>12.0</v>
      </c>
      <c r="F248" s="60" t="s">
        <v>27</v>
      </c>
      <c r="G248" s="10" t="s">
        <v>226</v>
      </c>
      <c r="H248" s="17" t="n">
        <v>1991.0</v>
      </c>
      <c r="I248" s="17" t="s">
        <v>263</v>
      </c>
      <c r="J248" s="80" t="n">
        <v>87.0</v>
      </c>
      <c r="K248" s="65" t="n">
        <v>1044.0</v>
      </c>
      <c r="L248" s="76" t="n">
        <v>133.0</v>
      </c>
      <c r="M248" s="65" t="n">
        <v>1596.0</v>
      </c>
    </row>
    <row r="249" ht="14.45" customHeight="true">
      <c r="A249" s="7" t="s">
        <v>14</v>
      </c>
      <c r="B249" s="7" t="s">
        <v>223</v>
      </c>
      <c r="C249" s="7" t="s">
        <v>440</v>
      </c>
      <c r="D249" s="7" t="s">
        <v>225</v>
      </c>
      <c r="E249" s="16" t="n">
        <v>12.0</v>
      </c>
      <c r="F249" s="60" t="s">
        <v>27</v>
      </c>
      <c r="G249" s="10" t="s">
        <v>226</v>
      </c>
      <c r="H249" s="17" t="n">
        <v>1991.0</v>
      </c>
      <c r="I249" s="17" t="s">
        <v>263</v>
      </c>
      <c r="J249" s="63" t="n">
        <v>5.0</v>
      </c>
      <c r="K249" s="62" t="n">
        <v>60.0</v>
      </c>
      <c r="L249" s="23" t="n">
        <v>8.0</v>
      </c>
      <c r="M249" s="62" t="n">
        <v>96.0</v>
      </c>
      <c r="N249" s="15"/>
    </row>
    <row r="250" ht="14.45" customHeight="true">
      <c r="A250" s="7" t="s">
        <v>14</v>
      </c>
      <c r="B250" s="7" t="s">
        <v>223</v>
      </c>
      <c r="C250" s="7" t="s">
        <v>441</v>
      </c>
      <c r="D250" s="7" t="s">
        <v>225</v>
      </c>
      <c r="E250" s="16" t="n">
        <v>12.0</v>
      </c>
      <c r="F250" s="60" t="s">
        <v>27</v>
      </c>
      <c r="G250" s="10" t="s">
        <v>226</v>
      </c>
      <c r="H250" s="17" t="n">
        <v>1991.0</v>
      </c>
      <c r="I250" s="17" t="s">
        <v>263</v>
      </c>
      <c r="J250" s="80" t="n">
        <v>0.0</v>
      </c>
      <c r="K250" s="65" t="n">
        <v>0.0</v>
      </c>
      <c r="L250" s="76" t="n">
        <v>0.0</v>
      </c>
      <c r="M250" s="65" t="n">
        <v>0.0</v>
      </c>
    </row>
    <row r="251" ht="14.45" customHeight="true">
      <c r="A251" s="7" t="s">
        <v>14</v>
      </c>
      <c r="B251" s="7" t="s">
        <v>223</v>
      </c>
      <c r="C251" s="7" t="s">
        <v>442</v>
      </c>
      <c r="D251" s="7" t="s">
        <v>225</v>
      </c>
      <c r="E251" s="16" t="n">
        <v>12.0</v>
      </c>
      <c r="F251" s="60" t="s">
        <v>27</v>
      </c>
      <c r="G251" s="10" t="s">
        <v>226</v>
      </c>
      <c r="H251" s="17" t="n">
        <v>1991.0</v>
      </c>
      <c r="I251" s="17" t="s">
        <v>263</v>
      </c>
      <c r="J251" s="63" t="n">
        <v>0.0</v>
      </c>
      <c r="K251" s="62" t="n">
        <v>0.0</v>
      </c>
      <c r="L251" s="23" t="n">
        <v>0.0</v>
      </c>
      <c r="M251" s="62" t="n">
        <v>0.0</v>
      </c>
      <c r="N251" s="15"/>
    </row>
    <row r="252" ht="14.45" customHeight="true">
      <c r="A252" s="7" t="s">
        <v>14</v>
      </c>
      <c r="B252" s="7" t="s">
        <v>223</v>
      </c>
      <c r="C252" s="7" t="s">
        <v>443</v>
      </c>
      <c r="D252" s="7" t="s">
        <v>225</v>
      </c>
      <c r="E252" s="16" t="n">
        <v>25.5</v>
      </c>
      <c r="F252" s="60" t="s">
        <v>27</v>
      </c>
      <c r="G252" s="10" t="s">
        <v>226</v>
      </c>
      <c r="H252" s="17"/>
      <c r="I252" s="17"/>
      <c r="J252" s="61" t="n">
        <v>5.0</v>
      </c>
      <c r="K252" s="62" t="n">
        <v>127.5</v>
      </c>
      <c r="L252" s="23" t="n">
        <v>2.0</v>
      </c>
      <c r="M252" s="62" t="n">
        <v>51.0</v>
      </c>
      <c r="N252" s="15"/>
    </row>
    <row r="253" ht="14.45" customHeight="true">
      <c r="A253" s="7" t="s">
        <v>14</v>
      </c>
      <c r="B253" s="7" t="s">
        <v>223</v>
      </c>
      <c r="C253" s="7" t="s">
        <v>444</v>
      </c>
      <c r="D253" s="7" t="s">
        <v>225</v>
      </c>
      <c r="E253" s="16" t="n">
        <v>25.5</v>
      </c>
      <c r="F253" s="60" t="s">
        <v>27</v>
      </c>
      <c r="G253" s="10" t="s">
        <v>226</v>
      </c>
      <c r="H253" s="17"/>
      <c r="I253" s="17"/>
      <c r="J253" s="61" t="n">
        <v>1.0</v>
      </c>
      <c r="K253" s="62" t="n">
        <v>25.5</v>
      </c>
      <c r="L253" s="23" t="n">
        <v>1.0</v>
      </c>
      <c r="M253" s="62" t="n">
        <v>25.5</v>
      </c>
      <c r="N253" s="15"/>
    </row>
    <row r="254" ht="14.45" customHeight="true">
      <c r="A254" s="7" t="s">
        <v>14</v>
      </c>
      <c r="B254" s="7" t="s">
        <v>223</v>
      </c>
      <c r="C254" s="7" t="s">
        <v>445</v>
      </c>
      <c r="D254" s="7" t="s">
        <v>225</v>
      </c>
      <c r="E254" s="16" t="n">
        <v>25.5</v>
      </c>
      <c r="F254" s="60" t="s">
        <v>27</v>
      </c>
      <c r="G254" s="10" t="s">
        <v>226</v>
      </c>
      <c r="H254" s="17"/>
      <c r="I254" s="17"/>
      <c r="J254" s="61" t="n">
        <v>232.0</v>
      </c>
      <c r="K254" s="62" t="n">
        <v>5916.0</v>
      </c>
      <c r="L254" s="23" t="n">
        <v>274.0</v>
      </c>
      <c r="M254" s="62" t="n">
        <v>6987.0</v>
      </c>
      <c r="N254" s="15"/>
    </row>
    <row r="255" ht="14.45" customHeight="true">
      <c r="A255" s="7" t="s">
        <v>14</v>
      </c>
      <c r="B255" s="7" t="s">
        <v>223</v>
      </c>
      <c r="C255" s="7" t="s">
        <v>446</v>
      </c>
      <c r="D255" s="7" t="s">
        <v>225</v>
      </c>
      <c r="E255" s="16" t="n">
        <v>25.5</v>
      </c>
      <c r="F255" s="60" t="s">
        <v>27</v>
      </c>
      <c r="G255" s="10" t="s">
        <v>226</v>
      </c>
      <c r="H255" s="17"/>
      <c r="I255" s="17"/>
      <c r="J255" s="61" t="n">
        <v>32.0</v>
      </c>
      <c r="K255" s="62" t="n">
        <v>816.0</v>
      </c>
      <c r="L255" s="23" t="n">
        <v>31.0</v>
      </c>
      <c r="M255" s="62" t="n">
        <v>790.5</v>
      </c>
      <c r="N255" s="15"/>
    </row>
    <row r="256" ht="14.45" customHeight="true">
      <c r="A256" s="7" t="s">
        <v>14</v>
      </c>
      <c r="B256" s="7" t="s">
        <v>223</v>
      </c>
      <c r="C256" s="7" t="s">
        <v>447</v>
      </c>
      <c r="D256" s="7" t="s">
        <v>225</v>
      </c>
      <c r="E256" s="16" t="n">
        <v>25.5</v>
      </c>
      <c r="F256" s="60" t="s">
        <v>27</v>
      </c>
      <c r="G256" s="10" t="s">
        <v>226</v>
      </c>
      <c r="H256" s="17"/>
      <c r="I256" s="17"/>
      <c r="J256" s="61" t="n">
        <v>119.0</v>
      </c>
      <c r="K256" s="62" t="n">
        <v>3034.5</v>
      </c>
      <c r="L256" s="23" t="n">
        <v>127.0</v>
      </c>
      <c r="M256" s="62" t="n">
        <v>3238.5</v>
      </c>
      <c r="N256" s="15"/>
    </row>
    <row r="257" ht="14.45" customHeight="true">
      <c r="A257" s="7" t="s">
        <v>14</v>
      </c>
      <c r="B257" s="7" t="s">
        <v>223</v>
      </c>
      <c r="C257" s="7" t="s">
        <v>448</v>
      </c>
      <c r="D257" s="7" t="s">
        <v>225</v>
      </c>
      <c r="E257" s="16" t="n">
        <v>25.5</v>
      </c>
      <c r="F257" s="60" t="s">
        <v>27</v>
      </c>
      <c r="G257" s="10" t="s">
        <v>226</v>
      </c>
      <c r="H257" s="17"/>
      <c r="I257" s="17"/>
      <c r="J257" s="61" t="n">
        <v>100.0</v>
      </c>
      <c r="K257" s="62" t="n">
        <v>2550.0</v>
      </c>
      <c r="L257" s="23" t="n">
        <v>112.0</v>
      </c>
      <c r="M257" s="62" t="n">
        <v>2856.0</v>
      </c>
      <c r="N257" s="15"/>
    </row>
    <row r="258" ht="14.45" customHeight="true">
      <c r="A258" s="7" t="s">
        <v>14</v>
      </c>
      <c r="B258" s="7" t="s">
        <v>223</v>
      </c>
      <c r="C258" s="7" t="s">
        <v>449</v>
      </c>
      <c r="D258" s="7" t="s">
        <v>225</v>
      </c>
      <c r="E258" s="16" t="n">
        <v>25.5</v>
      </c>
      <c r="F258" s="60" t="s">
        <v>27</v>
      </c>
      <c r="G258" s="10" t="s">
        <v>226</v>
      </c>
      <c r="H258" s="17"/>
      <c r="I258" s="17"/>
      <c r="J258" s="61" t="n">
        <v>54.0</v>
      </c>
      <c r="K258" s="62" t="n">
        <v>1377.0</v>
      </c>
      <c r="L258" s="23" t="n">
        <v>47.0</v>
      </c>
      <c r="M258" s="62" t="n">
        <v>1198.5</v>
      </c>
      <c r="N258" s="15"/>
    </row>
    <row r="259" ht="14.45" customHeight="true">
      <c r="A259" s="7" t="s">
        <v>14</v>
      </c>
      <c r="B259" s="7" t="s">
        <v>223</v>
      </c>
      <c r="C259" s="7" t="s">
        <v>450</v>
      </c>
      <c r="D259" s="7" t="s">
        <v>225</v>
      </c>
      <c r="E259" s="16" t="n">
        <v>25.5</v>
      </c>
      <c r="F259" s="60"/>
      <c r="G259" s="10" t="s">
        <v>226</v>
      </c>
      <c r="H259" s="17"/>
      <c r="I259" s="17"/>
      <c r="J259" s="61" t="n">
        <v>53.0</v>
      </c>
      <c r="K259" s="62" t="n">
        <v>1351.5</v>
      </c>
      <c r="L259" s="23" t="n">
        <v>34.0</v>
      </c>
      <c r="M259" s="62" t="n">
        <v>867.0</v>
      </c>
      <c r="N259" s="15"/>
    </row>
    <row r="260" ht="14.45" customHeight="true">
      <c r="A260" s="7" t="s">
        <v>14</v>
      </c>
      <c r="B260" s="7" t="s">
        <v>223</v>
      </c>
      <c r="C260" s="7" t="s">
        <v>443</v>
      </c>
      <c r="D260" s="7" t="s">
        <v>225</v>
      </c>
      <c r="E260" s="16" t="n">
        <v>13.0</v>
      </c>
      <c r="F260" s="60" t="s">
        <v>27</v>
      </c>
      <c r="G260" s="10" t="s">
        <v>226</v>
      </c>
      <c r="H260" s="17"/>
      <c r="I260" s="17"/>
      <c r="J260" s="61" t="n">
        <v>0.0</v>
      </c>
      <c r="K260" s="62" t="n">
        <v>0.0</v>
      </c>
      <c r="L260" s="23" t="n">
        <v>0.0</v>
      </c>
      <c r="M260" s="62" t="n">
        <v>0.0</v>
      </c>
      <c r="N260" s="15"/>
    </row>
    <row r="261" ht="14.45" customHeight="true">
      <c r="A261" s="7" t="s">
        <v>14</v>
      </c>
      <c r="B261" s="7" t="s">
        <v>223</v>
      </c>
      <c r="C261" s="7" t="s">
        <v>444</v>
      </c>
      <c r="D261" s="7" t="s">
        <v>225</v>
      </c>
      <c r="E261" s="16" t="n">
        <v>13.0</v>
      </c>
      <c r="F261" s="60"/>
      <c r="G261" s="10" t="s">
        <v>226</v>
      </c>
      <c r="H261" s="17"/>
      <c r="I261" s="17"/>
      <c r="J261" s="61" t="n">
        <v>1.0</v>
      </c>
      <c r="K261" s="62" t="n">
        <v>12.0</v>
      </c>
      <c r="L261" s="23" t="n">
        <v>2.0</v>
      </c>
      <c r="M261" s="62" t="n">
        <v>24.0</v>
      </c>
      <c r="N261" s="15"/>
    </row>
    <row r="262" ht="14.45" customHeight="true">
      <c r="A262" s="7" t="s">
        <v>14</v>
      </c>
      <c r="B262" s="7" t="s">
        <v>223</v>
      </c>
      <c r="C262" s="7" t="s">
        <v>445</v>
      </c>
      <c r="D262" s="7" t="s">
        <v>225</v>
      </c>
      <c r="E262" s="16" t="n">
        <v>13.0</v>
      </c>
      <c r="F262" s="60" t="s">
        <v>27</v>
      </c>
      <c r="G262" s="10" t="s">
        <v>226</v>
      </c>
      <c r="H262" s="17"/>
      <c r="I262" s="17"/>
      <c r="J262" s="61" t="n">
        <v>353.0</v>
      </c>
      <c r="K262" s="62" t="n">
        <v>4236.0</v>
      </c>
      <c r="L262" s="23" t="n">
        <v>371.0</v>
      </c>
      <c r="M262" s="62" t="n">
        <v>4452.0</v>
      </c>
      <c r="N262" s="15"/>
    </row>
    <row r="263" ht="14.45" customHeight="true">
      <c r="A263" s="7" t="s">
        <v>14</v>
      </c>
      <c r="B263" s="7" t="s">
        <v>223</v>
      </c>
      <c r="C263" s="7" t="s">
        <v>446</v>
      </c>
      <c r="D263" s="7" t="s">
        <v>225</v>
      </c>
      <c r="E263" s="16" t="n">
        <v>13.0</v>
      </c>
      <c r="F263" s="60" t="s">
        <v>27</v>
      </c>
      <c r="G263" s="10" t="s">
        <v>226</v>
      </c>
      <c r="H263" s="17"/>
      <c r="I263" s="17"/>
      <c r="J263" s="61" t="n">
        <v>49.0</v>
      </c>
      <c r="K263" s="62" t="n">
        <v>588.0</v>
      </c>
      <c r="L263" s="23" t="n">
        <v>45.0</v>
      </c>
      <c r="M263" s="62" t="n">
        <v>540.0</v>
      </c>
      <c r="N263" s="15"/>
    </row>
    <row r="264" ht="14.45" customHeight="true">
      <c r="A264" s="7" t="s">
        <v>14</v>
      </c>
      <c r="B264" s="7" t="s">
        <v>223</v>
      </c>
      <c r="C264" s="7" t="s">
        <v>447</v>
      </c>
      <c r="D264" s="7" t="s">
        <v>225</v>
      </c>
      <c r="E264" s="16" t="n">
        <v>13.0</v>
      </c>
      <c r="F264" s="60" t="s">
        <v>27</v>
      </c>
      <c r="G264" s="10" t="s">
        <v>226</v>
      </c>
      <c r="H264" s="17"/>
      <c r="I264" s="17"/>
      <c r="J264" s="61" t="n">
        <v>211.0</v>
      </c>
      <c r="K264" s="62" t="n">
        <v>2532.0</v>
      </c>
      <c r="L264" s="23" t="n">
        <v>179.0</v>
      </c>
      <c r="M264" s="62" t="n">
        <v>2148.0</v>
      </c>
      <c r="N264" s="15"/>
    </row>
    <row r="265" ht="14.45" customHeight="true">
      <c r="A265" s="7" t="s">
        <v>14</v>
      </c>
      <c r="B265" s="7" t="s">
        <v>223</v>
      </c>
      <c r="C265" s="7" t="s">
        <v>448</v>
      </c>
      <c r="D265" s="7" t="s">
        <v>225</v>
      </c>
      <c r="E265" s="16" t="n">
        <v>13.0</v>
      </c>
      <c r="F265" s="60" t="s">
        <v>27</v>
      </c>
      <c r="G265" s="10" t="s">
        <v>226</v>
      </c>
      <c r="H265" s="17"/>
      <c r="I265" s="17"/>
      <c r="J265" s="61" t="n">
        <v>293.0</v>
      </c>
      <c r="K265" s="62" t="n">
        <v>3516.0</v>
      </c>
      <c r="L265" s="23" t="n">
        <v>257.0</v>
      </c>
      <c r="M265" s="62" t="n">
        <v>3084.0</v>
      </c>
      <c r="N265" s="15"/>
    </row>
    <row r="266" ht="14.45" customHeight="true">
      <c r="A266" s="7" t="s">
        <v>14</v>
      </c>
      <c r="B266" s="7" t="s">
        <v>223</v>
      </c>
      <c r="C266" s="7" t="s">
        <v>451</v>
      </c>
      <c r="D266" s="7" t="s">
        <v>225</v>
      </c>
      <c r="E266" s="16" t="n">
        <v>13.0</v>
      </c>
      <c r="F266" s="60" t="s">
        <v>27</v>
      </c>
      <c r="G266" s="10" t="s">
        <v>226</v>
      </c>
      <c r="H266" s="17"/>
      <c r="I266" s="17"/>
      <c r="J266" s="61" t="n">
        <v>194.0</v>
      </c>
      <c r="K266" s="62" t="n">
        <v>2328.0</v>
      </c>
      <c r="L266" s="23" t="n">
        <v>159.0</v>
      </c>
      <c r="M266" s="62" t="n">
        <v>1908.0</v>
      </c>
      <c r="N266" s="15"/>
    </row>
    <row r="267" ht="14.45" customHeight="true">
      <c r="A267" s="7" t="s">
        <v>14</v>
      </c>
      <c r="B267" s="7" t="s">
        <v>223</v>
      </c>
      <c r="C267" s="7" t="s">
        <v>450</v>
      </c>
      <c r="D267" s="7" t="s">
        <v>225</v>
      </c>
      <c r="E267" s="16" t="n">
        <v>13.0</v>
      </c>
      <c r="F267" s="60"/>
      <c r="G267" s="10" t="s">
        <v>226</v>
      </c>
      <c r="H267" s="17"/>
      <c r="I267" s="17"/>
      <c r="J267" s="61" t="n">
        <v>228.0</v>
      </c>
      <c r="K267" s="62" t="n">
        <v>2736.0</v>
      </c>
      <c r="L267" s="23" t="n">
        <v>480.0</v>
      </c>
      <c r="M267" s="62" t="n">
        <v>5760.0</v>
      </c>
      <c r="N267" s="15"/>
    </row>
    <row r="268" ht="14.45" customHeight="true">
      <c r="A268" s="7" t="s">
        <v>14</v>
      </c>
      <c r="B268" s="7" t="s">
        <v>223</v>
      </c>
      <c r="C268" s="7" t="s">
        <v>452</v>
      </c>
      <c r="D268" s="7" t="s">
        <v>225</v>
      </c>
      <c r="E268" s="16" t="n">
        <v>30.0</v>
      </c>
      <c r="F268" s="60" t="s">
        <v>27</v>
      </c>
      <c r="G268" s="10" t="s">
        <v>226</v>
      </c>
      <c r="H268" s="17"/>
      <c r="I268" s="17"/>
      <c r="J268" s="61" t="n">
        <v>10.0</v>
      </c>
      <c r="K268" s="62" t="n">
        <v>300.0</v>
      </c>
      <c r="L268" s="23" t="n">
        <v>13.0</v>
      </c>
      <c r="M268" s="62" t="n">
        <v>390.0</v>
      </c>
      <c r="N268" s="15"/>
    </row>
    <row r="269" ht="14.45" customHeight="true">
      <c r="A269" s="7" t="s">
        <v>14</v>
      </c>
      <c r="B269" s="7" t="s">
        <v>223</v>
      </c>
      <c r="C269" s="7" t="s">
        <v>453</v>
      </c>
      <c r="D269" s="7" t="s">
        <v>225</v>
      </c>
      <c r="E269" s="16" t="n">
        <v>30.0</v>
      </c>
      <c r="F269" s="60" t="s">
        <v>27</v>
      </c>
      <c r="G269" s="10" t="s">
        <v>226</v>
      </c>
      <c r="H269" s="17"/>
      <c r="I269" s="17"/>
      <c r="J269" s="61" t="n">
        <v>3.0</v>
      </c>
      <c r="K269" s="62" t="n">
        <v>90.0</v>
      </c>
      <c r="L269" s="23" t="n">
        <v>2.0</v>
      </c>
      <c r="M269" s="62" t="n">
        <v>60.0</v>
      </c>
      <c r="N269" s="15"/>
    </row>
    <row r="270" ht="14.45" customHeight="true">
      <c r="A270" s="7" t="s">
        <v>14</v>
      </c>
      <c r="B270" s="7" t="s">
        <v>223</v>
      </c>
      <c r="C270" s="7" t="s">
        <v>454</v>
      </c>
      <c r="D270" s="7" t="s">
        <v>225</v>
      </c>
      <c r="E270" s="16" t="n">
        <v>30.0</v>
      </c>
      <c r="F270" s="60" t="s">
        <v>27</v>
      </c>
      <c r="G270" s="10" t="s">
        <v>226</v>
      </c>
      <c r="H270" s="17"/>
      <c r="I270" s="17"/>
      <c r="J270" s="61" t="n">
        <v>3.0</v>
      </c>
      <c r="K270" s="62" t="n">
        <v>90.0</v>
      </c>
      <c r="L270" s="23" t="n">
        <v>3.0</v>
      </c>
      <c r="M270" s="62" t="n">
        <v>90.0</v>
      </c>
      <c r="N270" s="15"/>
    </row>
    <row r="271" ht="14.45" customHeight="true">
      <c r="A271" s="7" t="s">
        <v>14</v>
      </c>
      <c r="B271" s="7" t="s">
        <v>223</v>
      </c>
      <c r="C271" s="7" t="s">
        <v>455</v>
      </c>
      <c r="D271" s="7" t="s">
        <v>225</v>
      </c>
      <c r="E271" s="16" t="n">
        <v>30.0</v>
      </c>
      <c r="F271" s="60" t="s">
        <v>27</v>
      </c>
      <c r="G271" s="10" t="s">
        <v>226</v>
      </c>
      <c r="H271" s="17"/>
      <c r="I271" s="17"/>
      <c r="J271" s="61" t="n">
        <v>2.0</v>
      </c>
      <c r="K271" s="62" t="n">
        <v>60.0</v>
      </c>
      <c r="L271" s="23" t="n">
        <v>5.0</v>
      </c>
      <c r="M271" s="62" t="n">
        <v>150.0</v>
      </c>
      <c r="N271" s="15"/>
    </row>
    <row r="272" ht="14.45" customHeight="true">
      <c r="A272" s="7" t="s">
        <v>14</v>
      </c>
      <c r="B272" s="7" t="s">
        <v>223</v>
      </c>
      <c r="C272" s="7" t="s">
        <v>456</v>
      </c>
      <c r="D272" s="7" t="s">
        <v>225</v>
      </c>
      <c r="E272" s="16" t="n">
        <v>30.0</v>
      </c>
      <c r="F272" s="60"/>
      <c r="G272" s="10" t="s">
        <v>226</v>
      </c>
      <c r="H272" s="17"/>
      <c r="I272" s="17"/>
      <c r="J272" s="61" t="n">
        <v>1.0</v>
      </c>
      <c r="K272" s="62" t="n">
        <v>30.0</v>
      </c>
      <c r="L272" s="23" t="n">
        <v>0.0</v>
      </c>
      <c r="M272" s="62" t="n">
        <v>0.0</v>
      </c>
      <c r="N272" s="15"/>
    </row>
    <row r="273" ht="14.45" customHeight="true">
      <c r="A273" s="7" t="s">
        <v>14</v>
      </c>
      <c r="B273" s="7" t="s">
        <v>223</v>
      </c>
      <c r="C273" s="7" t="s">
        <v>457</v>
      </c>
      <c r="D273" s="7" t="s">
        <v>225</v>
      </c>
      <c r="E273" s="16" t="n">
        <v>30.0</v>
      </c>
      <c r="F273" s="60"/>
      <c r="G273" s="10" t="s">
        <v>226</v>
      </c>
      <c r="H273" s="17"/>
      <c r="I273" s="17"/>
      <c r="J273" s="61" t="n">
        <v>0.0</v>
      </c>
      <c r="K273" s="62" t="n">
        <v>0.0</v>
      </c>
      <c r="L273" s="23" t="n">
        <v>1.0</v>
      </c>
      <c r="M273" s="62" t="n">
        <v>30.0</v>
      </c>
      <c r="N273" s="15"/>
    </row>
    <row r="274" ht="14.45" customHeight="true">
      <c r="A274" s="7" t="s">
        <v>14</v>
      </c>
      <c r="B274" s="7" t="s">
        <v>223</v>
      </c>
      <c r="C274" s="7" t="s">
        <v>458</v>
      </c>
      <c r="D274" s="7" t="s">
        <v>225</v>
      </c>
      <c r="E274" s="16" t="n">
        <v>30.0</v>
      </c>
      <c r="F274" s="60"/>
      <c r="G274" s="10" t="s">
        <v>226</v>
      </c>
      <c r="H274" s="17"/>
      <c r="I274" s="17"/>
      <c r="J274" s="61" t="n">
        <v>0.0</v>
      </c>
      <c r="K274" s="62" t="n">
        <v>0.0</v>
      </c>
      <c r="L274" s="23" t="n">
        <v>0.0</v>
      </c>
      <c r="M274" s="62" t="n">
        <v>0.0</v>
      </c>
      <c r="N274" s="15"/>
    </row>
    <row r="275" ht="14.45" customHeight="true">
      <c r="A275" s="7" t="s">
        <v>14</v>
      </c>
      <c r="B275" s="7" t="s">
        <v>223</v>
      </c>
      <c r="C275" s="7" t="s">
        <v>459</v>
      </c>
      <c r="D275" s="7" t="s">
        <v>225</v>
      </c>
      <c r="E275" s="16" t="n">
        <v>30.0</v>
      </c>
      <c r="F275" s="60"/>
      <c r="G275" s="10" t="s">
        <v>226</v>
      </c>
      <c r="H275" s="17"/>
      <c r="I275" s="17"/>
      <c r="J275" s="61" t="n">
        <v>0.0</v>
      </c>
      <c r="K275" s="62" t="n">
        <v>0.0</v>
      </c>
      <c r="L275" s="23" t="n">
        <v>10.0</v>
      </c>
      <c r="M275" s="62" t="n">
        <v>300.0</v>
      </c>
      <c r="N275" s="15"/>
    </row>
    <row r="276" ht="14.45" customHeight="true">
      <c r="A276" s="7" t="s">
        <v>14</v>
      </c>
      <c r="B276" s="7" t="s">
        <v>223</v>
      </c>
      <c r="C276" s="7" t="s">
        <v>460</v>
      </c>
      <c r="D276" s="7" t="s">
        <v>225</v>
      </c>
      <c r="E276" s="16" t="n">
        <v>30.0</v>
      </c>
      <c r="F276" s="60"/>
      <c r="G276" s="10" t="s">
        <v>226</v>
      </c>
      <c r="H276" s="17"/>
      <c r="I276" s="17"/>
      <c r="J276" s="61" t="n">
        <v>0.0</v>
      </c>
      <c r="K276" s="62" t="n">
        <v>0.0</v>
      </c>
      <c r="L276" s="23" t="n">
        <v>4.0</v>
      </c>
      <c r="M276" s="62" t="n">
        <v>120.0</v>
      </c>
      <c r="N276" s="15"/>
    </row>
    <row r="277" ht="14.45" customHeight="true">
      <c r="A277" s="7" t="s">
        <v>14</v>
      </c>
      <c r="B277" s="7" t="s">
        <v>223</v>
      </c>
      <c r="C277" s="7" t="s">
        <v>461</v>
      </c>
      <c r="D277" s="7" t="s">
        <v>225</v>
      </c>
      <c r="E277" s="16" t="n">
        <v>30.0</v>
      </c>
      <c r="F277" s="60"/>
      <c r="G277" s="10" t="s">
        <v>226</v>
      </c>
      <c r="H277" s="17"/>
      <c r="I277" s="17"/>
      <c r="J277" s="61" t="n">
        <v>0.0</v>
      </c>
      <c r="K277" s="62" t="n">
        <v>0.0</v>
      </c>
      <c r="L277" s="23" t="n">
        <v>2.0</v>
      </c>
      <c r="M277" s="62" t="n">
        <v>60.0</v>
      </c>
      <c r="N277" s="15"/>
    </row>
    <row r="278" ht="14.45" customHeight="true">
      <c r="A278" s="7" t="s">
        <v>14</v>
      </c>
      <c r="B278" s="7" t="s">
        <v>223</v>
      </c>
      <c r="C278" s="7" t="s">
        <v>462</v>
      </c>
      <c r="D278" s="7" t="s">
        <v>225</v>
      </c>
      <c r="E278" s="16" t="n">
        <v>30.0</v>
      </c>
      <c r="F278" s="60"/>
      <c r="G278" s="10" t="s">
        <v>226</v>
      </c>
      <c r="H278" s="17"/>
      <c r="I278" s="17"/>
      <c r="J278" s="61" t="n">
        <v>0.0</v>
      </c>
      <c r="K278" s="62" t="n">
        <v>0.0</v>
      </c>
      <c r="L278" s="23" t="n">
        <v>3.0</v>
      </c>
      <c r="M278" s="62" t="n">
        <v>90.0</v>
      </c>
      <c r="N278" s="15"/>
    </row>
    <row r="279" ht="14.45" customHeight="true">
      <c r="A279" s="7" t="s">
        <v>14</v>
      </c>
      <c r="B279" s="7" t="s">
        <v>223</v>
      </c>
      <c r="C279" s="7" t="s">
        <v>463</v>
      </c>
      <c r="D279" s="7" t="s">
        <v>225</v>
      </c>
      <c r="E279" s="16" t="n">
        <v>30.0</v>
      </c>
      <c r="F279" s="60"/>
      <c r="G279" s="10" t="s">
        <v>226</v>
      </c>
      <c r="H279" s="17"/>
      <c r="I279" s="17"/>
      <c r="J279" s="61" t="n">
        <v>0.0</v>
      </c>
      <c r="K279" s="62" t="n">
        <v>0.0</v>
      </c>
      <c r="L279" s="23" t="n">
        <v>4.0</v>
      </c>
      <c r="M279" s="62" t="n">
        <v>120.0</v>
      </c>
      <c r="N279" s="15"/>
    </row>
    <row r="280" ht="14.45" customHeight="true">
      <c r="A280" s="7" t="s">
        <v>14</v>
      </c>
      <c r="B280" s="7" t="s">
        <v>223</v>
      </c>
      <c r="C280" s="7" t="s">
        <v>464</v>
      </c>
      <c r="D280" s="7" t="s">
        <v>225</v>
      </c>
      <c r="E280" s="16" t="n">
        <v>26.5</v>
      </c>
      <c r="F280" s="60" t="s">
        <v>27</v>
      </c>
      <c r="G280" s="10" t="s">
        <v>226</v>
      </c>
      <c r="H280" s="17" t="n">
        <v>1991.0</v>
      </c>
      <c r="I280" s="17" t="s">
        <v>263</v>
      </c>
      <c r="J280" s="61" t="n">
        <v>5795.0</v>
      </c>
      <c r="K280" s="62" t="n">
        <v>153567.5</v>
      </c>
      <c r="L280" s="23" t="n">
        <v>5510.0</v>
      </c>
      <c r="M280" s="62" t="n">
        <v>146015.0</v>
      </c>
      <c r="N280" s="15"/>
    </row>
    <row r="281" ht="14.45" customHeight="true">
      <c r="A281" s="7" t="s">
        <v>14</v>
      </c>
      <c r="B281" s="7" t="s">
        <v>223</v>
      </c>
      <c r="C281" s="7" t="s">
        <v>465</v>
      </c>
      <c r="D281" s="7" t="s">
        <v>225</v>
      </c>
      <c r="E281" s="16" t="n">
        <v>26.5</v>
      </c>
      <c r="F281" s="60" t="s">
        <v>27</v>
      </c>
      <c r="G281" s="10" t="s">
        <v>226</v>
      </c>
      <c r="H281" s="17" t="n">
        <v>1991.0</v>
      </c>
      <c r="I281" s="17" t="s">
        <v>263</v>
      </c>
      <c r="J281" s="63" t="n">
        <v>17506.0</v>
      </c>
      <c r="K281" s="62" t="n">
        <v>463909.0</v>
      </c>
      <c r="L281" s="23" t="n">
        <v>16224.0</v>
      </c>
      <c r="M281" s="62" t="n">
        <v>429936.0</v>
      </c>
      <c r="N281" s="15"/>
    </row>
    <row r="282" ht="14.45" customHeight="true">
      <c r="A282" s="7" t="s">
        <v>14</v>
      </c>
      <c r="B282" s="7" t="s">
        <v>223</v>
      </c>
      <c r="C282" s="7" t="s">
        <v>466</v>
      </c>
      <c r="D282" s="7" t="s">
        <v>225</v>
      </c>
      <c r="E282" s="16" t="n">
        <v>26.5</v>
      </c>
      <c r="F282" s="60" t="s">
        <v>27</v>
      </c>
      <c r="G282" s="10" t="s">
        <v>226</v>
      </c>
      <c r="H282" s="17" t="n">
        <v>1991.0</v>
      </c>
      <c r="I282" s="17" t="s">
        <v>263</v>
      </c>
      <c r="J282" s="80" t="n">
        <v>16277.0</v>
      </c>
      <c r="K282" s="65" t="n">
        <v>430015.5</v>
      </c>
      <c r="L282" s="76" t="n">
        <v>17796.0</v>
      </c>
      <c r="M282" s="65" t="n">
        <v>471594.0</v>
      </c>
    </row>
    <row r="283" ht="14.45" customHeight="true">
      <c r="A283" s="7" t="s">
        <v>14</v>
      </c>
      <c r="B283" s="7" t="s">
        <v>223</v>
      </c>
      <c r="C283" s="7" t="s">
        <v>467</v>
      </c>
      <c r="D283" s="7" t="s">
        <v>225</v>
      </c>
      <c r="E283" s="16" t="n">
        <v>26.5</v>
      </c>
      <c r="F283" s="60" t="s">
        <v>27</v>
      </c>
      <c r="G283" s="10" t="s">
        <v>226</v>
      </c>
      <c r="H283" s="17" t="n">
        <v>1991.0</v>
      </c>
      <c r="I283" s="17" t="s">
        <v>263</v>
      </c>
      <c r="J283" s="63" t="n">
        <v>5948.0</v>
      </c>
      <c r="K283" s="62" t="n">
        <v>157622.0</v>
      </c>
      <c r="L283" s="23" t="n">
        <v>5841.0</v>
      </c>
      <c r="M283" s="62" t="n">
        <v>154786.5</v>
      </c>
      <c r="N283" s="15"/>
    </row>
    <row r="284" ht="14.45" customHeight="true">
      <c r="A284" s="7" t="s">
        <v>14</v>
      </c>
      <c r="B284" s="7" t="s">
        <v>223</v>
      </c>
      <c r="C284" s="7" t="s">
        <v>468</v>
      </c>
      <c r="D284" s="7" t="s">
        <v>225</v>
      </c>
      <c r="E284" s="16" t="n">
        <v>117.0</v>
      </c>
      <c r="F284" s="60" t="s">
        <v>27</v>
      </c>
      <c r="G284" s="10" t="s">
        <v>226</v>
      </c>
      <c r="H284" s="17" t="n">
        <v>1991.0</v>
      </c>
      <c r="I284" s="17" t="s">
        <v>263</v>
      </c>
      <c r="J284" s="80" t="n">
        <v>2000.0</v>
      </c>
      <c r="K284" s="65" t="n">
        <v>234000.0</v>
      </c>
      <c r="L284" s="76" t="n">
        <v>1835.0</v>
      </c>
      <c r="M284" s="65" t="n">
        <v>214695.0</v>
      </c>
    </row>
    <row r="285" ht="14.45" customHeight="true">
      <c r="A285" s="7" t="s">
        <v>14</v>
      </c>
      <c r="B285" s="7" t="s">
        <v>223</v>
      </c>
      <c r="C285" s="7" t="s">
        <v>469</v>
      </c>
      <c r="D285" s="7" t="s">
        <v>225</v>
      </c>
      <c r="E285" s="16" t="n">
        <v>117.0</v>
      </c>
      <c r="F285" s="60" t="s">
        <v>27</v>
      </c>
      <c r="G285" s="10" t="s">
        <v>226</v>
      </c>
      <c r="H285" s="17" t="n">
        <v>1991.0</v>
      </c>
      <c r="I285" s="17" t="s">
        <v>263</v>
      </c>
      <c r="J285" s="80" t="n">
        <v>447.0</v>
      </c>
      <c r="K285" s="65" t="n">
        <v>52299.0</v>
      </c>
      <c r="L285" s="76" t="n">
        <v>376.0</v>
      </c>
      <c r="M285" s="65" t="n">
        <v>43992.0</v>
      </c>
    </row>
    <row r="286" ht="14.45" customHeight="true">
      <c r="A286" s="7" t="s">
        <v>14</v>
      </c>
      <c r="B286" s="7" t="s">
        <v>223</v>
      </c>
      <c r="C286" s="7" t="s">
        <v>470</v>
      </c>
      <c r="D286" s="7" t="s">
        <v>225</v>
      </c>
      <c r="E286" s="16" t="n">
        <v>117.0</v>
      </c>
      <c r="F286" s="60" t="s">
        <v>27</v>
      </c>
      <c r="G286" s="10" t="s">
        <v>226</v>
      </c>
      <c r="H286" s="17" t="n">
        <v>1991.0</v>
      </c>
      <c r="I286" s="17" t="s">
        <v>263</v>
      </c>
      <c r="J286" s="63" t="n">
        <v>0.0</v>
      </c>
      <c r="K286" s="62" t="n">
        <v>0.0</v>
      </c>
      <c r="L286" s="23" t="n">
        <v>0.0</v>
      </c>
      <c r="M286" s="62" t="n">
        <v>0.0</v>
      </c>
      <c r="N286" s="15"/>
    </row>
    <row r="287" ht="14.45" customHeight="true">
      <c r="A287" s="7" t="s">
        <v>14</v>
      </c>
      <c r="B287" s="7" t="s">
        <v>223</v>
      </c>
      <c r="C287" s="7" t="s">
        <v>471</v>
      </c>
      <c r="D287" s="7" t="s">
        <v>225</v>
      </c>
      <c r="E287" s="16" t="n">
        <v>117.0</v>
      </c>
      <c r="F287" s="60" t="s">
        <v>27</v>
      </c>
      <c r="G287" s="10" t="s">
        <v>226</v>
      </c>
      <c r="H287" s="17" t="n">
        <v>1991.0</v>
      </c>
      <c r="I287" s="17" t="s">
        <v>263</v>
      </c>
      <c r="J287" s="80" t="n">
        <v>0.0</v>
      </c>
      <c r="K287" s="65" t="n">
        <v>0.0</v>
      </c>
      <c r="L287" s="76" t="n">
        <v>0.0</v>
      </c>
      <c r="M287" s="65" t="n">
        <v>0.0</v>
      </c>
    </row>
    <row r="288" ht="14.45" customHeight="true">
      <c r="A288" s="7" t="s">
        <v>14</v>
      </c>
      <c r="B288" s="7" t="s">
        <v>223</v>
      </c>
      <c r="C288" s="7" t="s">
        <v>472</v>
      </c>
      <c r="D288" s="7" t="s">
        <v>225</v>
      </c>
      <c r="E288" s="16" t="n">
        <v>117.0</v>
      </c>
      <c r="F288" s="60" t="s">
        <v>27</v>
      </c>
      <c r="G288" s="10" t="s">
        <v>226</v>
      </c>
      <c r="H288" s="17" t="n">
        <v>1991.0</v>
      </c>
      <c r="I288" s="17" t="s">
        <v>263</v>
      </c>
      <c r="J288" s="63" t="n">
        <v>20.0</v>
      </c>
      <c r="K288" s="62" t="n">
        <v>2340.0</v>
      </c>
      <c r="L288" s="23" t="n">
        <v>12.0</v>
      </c>
      <c r="M288" s="62" t="n">
        <v>1404.0</v>
      </c>
      <c r="N288" s="15"/>
    </row>
    <row r="289" ht="14.45" customHeight="true">
      <c r="A289" s="7" t="s">
        <v>14</v>
      </c>
      <c r="B289" s="7" t="s">
        <v>223</v>
      </c>
      <c r="C289" s="7" t="s">
        <v>473</v>
      </c>
      <c r="D289" s="7" t="s">
        <v>225</v>
      </c>
      <c r="E289" s="16" t="n">
        <v>117.0</v>
      </c>
      <c r="F289" s="60" t="s">
        <v>27</v>
      </c>
      <c r="G289" s="10" t="s">
        <v>226</v>
      </c>
      <c r="H289" s="17" t="n">
        <v>1991.0</v>
      </c>
      <c r="I289" s="17" t="s">
        <v>263</v>
      </c>
      <c r="J289" s="63" t="n">
        <v>130.0</v>
      </c>
      <c r="K289" s="62" t="n">
        <v>15210.0</v>
      </c>
      <c r="L289" s="23" t="n">
        <v>138.0</v>
      </c>
      <c r="M289" s="62" t="n">
        <v>16146.0</v>
      </c>
      <c r="N289" s="15"/>
    </row>
    <row r="290" ht="14.45" customHeight="true">
      <c r="A290" s="7" t="s">
        <v>14</v>
      </c>
      <c r="B290" s="7" t="s">
        <v>223</v>
      </c>
      <c r="C290" s="7" t="s">
        <v>474</v>
      </c>
      <c r="D290" s="7" t="s">
        <v>225</v>
      </c>
      <c r="E290" s="16" t="n">
        <v>117.0</v>
      </c>
      <c r="F290" s="60" t="s">
        <v>27</v>
      </c>
      <c r="G290" s="10" t="s">
        <v>226</v>
      </c>
      <c r="H290" s="17" t="n">
        <v>1991.0</v>
      </c>
      <c r="I290" s="17" t="s">
        <v>263</v>
      </c>
      <c r="J290" s="80" t="n">
        <v>11.0</v>
      </c>
      <c r="K290" s="65" t="n">
        <v>1287.0</v>
      </c>
      <c r="L290" s="76" t="n">
        <v>14.0</v>
      </c>
      <c r="M290" s="65" t="n">
        <v>1638.0</v>
      </c>
    </row>
    <row r="291" ht="14.45" customHeight="true">
      <c r="A291" s="7" t="s">
        <v>14</v>
      </c>
      <c r="B291" s="7" t="s">
        <v>223</v>
      </c>
      <c r="C291" s="7" t="s">
        <v>475</v>
      </c>
      <c r="D291" s="7" t="s">
        <v>225</v>
      </c>
      <c r="E291" s="16" t="n">
        <v>117.0</v>
      </c>
      <c r="F291" s="60" t="s">
        <v>27</v>
      </c>
      <c r="G291" s="10" t="s">
        <v>226</v>
      </c>
      <c r="H291" s="17" t="n">
        <v>1991.0</v>
      </c>
      <c r="I291" s="17" t="s">
        <v>263</v>
      </c>
      <c r="J291" s="63" t="n">
        <v>0.0</v>
      </c>
      <c r="K291" s="62" t="n">
        <v>0.0</v>
      </c>
      <c r="L291" s="23" t="n">
        <v>1.0</v>
      </c>
      <c r="M291" s="62" t="n">
        <v>117.0</v>
      </c>
      <c r="N291" s="15"/>
    </row>
    <row r="292" ht="14.45" customHeight="true">
      <c r="A292" s="7" t="s">
        <v>14</v>
      </c>
      <c r="B292" s="7" t="s">
        <v>223</v>
      </c>
      <c r="C292" s="7" t="s">
        <v>476</v>
      </c>
      <c r="D292" s="7" t="s">
        <v>225</v>
      </c>
      <c r="E292" s="16" t="n">
        <v>117.0</v>
      </c>
      <c r="F292" s="60" t="s">
        <v>27</v>
      </c>
      <c r="G292" s="10" t="s">
        <v>226</v>
      </c>
      <c r="H292" s="17" t="n">
        <v>1991.0</v>
      </c>
      <c r="I292" s="17" t="s">
        <v>263</v>
      </c>
      <c r="J292" s="80" t="n">
        <v>0.0</v>
      </c>
      <c r="K292" s="65" t="n">
        <v>0.0</v>
      </c>
      <c r="L292" s="76" t="n">
        <v>0.0</v>
      </c>
      <c r="M292" s="65" t="n">
        <v>0.0</v>
      </c>
    </row>
    <row r="293" ht="14.45" customHeight="true">
      <c r="A293" s="7" t="s">
        <v>14</v>
      </c>
      <c r="B293" s="7" t="s">
        <v>223</v>
      </c>
      <c r="C293" s="7" t="s">
        <v>477</v>
      </c>
      <c r="D293" s="7" t="s">
        <v>225</v>
      </c>
      <c r="E293" s="16" t="n">
        <v>58.5</v>
      </c>
      <c r="F293" s="60" t="s">
        <v>27</v>
      </c>
      <c r="G293" s="10" t="s">
        <v>226</v>
      </c>
      <c r="H293" s="17" t="n">
        <v>1991.0</v>
      </c>
      <c r="I293" s="17" t="s">
        <v>263</v>
      </c>
      <c r="J293" s="63" t="n">
        <v>40.0</v>
      </c>
      <c r="K293" s="62" t="n">
        <v>2340.0</v>
      </c>
      <c r="L293" s="23" t="n">
        <v>78.0</v>
      </c>
      <c r="M293" s="62" t="n">
        <v>4563.0</v>
      </c>
      <c r="N293" s="15"/>
    </row>
    <row r="294" ht="14.45" customHeight="true">
      <c r="A294" s="7" t="s">
        <v>14</v>
      </c>
      <c r="B294" s="7" t="s">
        <v>223</v>
      </c>
      <c r="C294" s="7" t="s">
        <v>478</v>
      </c>
      <c r="D294" s="7" t="s">
        <v>225</v>
      </c>
      <c r="E294" s="16" t="n">
        <v>26.5</v>
      </c>
      <c r="F294" s="60"/>
      <c r="G294" s="10" t="s">
        <v>226</v>
      </c>
      <c r="H294" s="17"/>
      <c r="I294" s="17"/>
      <c r="J294" s="63" t="n">
        <v>3.0</v>
      </c>
      <c r="K294" s="62" t="n">
        <v>79.5</v>
      </c>
      <c r="L294" s="23" t="n">
        <v>0.0</v>
      </c>
      <c r="M294" s="62" t="n">
        <v>0.0</v>
      </c>
      <c r="N294" s="15"/>
    </row>
    <row r="295" ht="14.45" customHeight="true">
      <c r="A295" s="7" t="s">
        <v>14</v>
      </c>
      <c r="B295" s="7" t="s">
        <v>223</v>
      </c>
      <c r="C295" s="7" t="s">
        <v>479</v>
      </c>
      <c r="D295" s="7" t="s">
        <v>225</v>
      </c>
      <c r="E295" s="16" t="n">
        <v>26.5</v>
      </c>
      <c r="F295" s="60" t="s">
        <v>27</v>
      </c>
      <c r="G295" s="10" t="s">
        <v>226</v>
      </c>
      <c r="H295" s="17"/>
      <c r="I295" s="17"/>
      <c r="J295" s="61" t="n">
        <v>2.0</v>
      </c>
      <c r="K295" s="62" t="n">
        <v>53.0</v>
      </c>
      <c r="L295" s="23" t="n">
        <v>2.0</v>
      </c>
      <c r="M295" s="62" t="n">
        <v>53.0</v>
      </c>
      <c r="N295" s="15"/>
    </row>
    <row r="296" ht="14.45" customHeight="true">
      <c r="A296" s="7" t="s">
        <v>14</v>
      </c>
      <c r="B296" s="7" t="s">
        <v>223</v>
      </c>
      <c r="C296" s="7" t="s">
        <v>480</v>
      </c>
      <c r="D296" s="7" t="s">
        <v>225</v>
      </c>
      <c r="E296" s="16" t="n">
        <v>26.5</v>
      </c>
      <c r="F296" s="60" t="s">
        <v>27</v>
      </c>
      <c r="G296" s="10" t="s">
        <v>226</v>
      </c>
      <c r="H296" s="17"/>
      <c r="I296" s="17"/>
      <c r="J296" s="61" t="n">
        <v>8.0</v>
      </c>
      <c r="K296" s="62" t="n">
        <v>212.0</v>
      </c>
      <c r="L296" s="23" t="n">
        <v>6.0</v>
      </c>
      <c r="M296" s="62" t="n">
        <v>159.0</v>
      </c>
      <c r="N296" s="15"/>
    </row>
    <row r="297" ht="14.45" customHeight="true">
      <c r="A297" s="7" t="s">
        <v>14</v>
      </c>
      <c r="B297" s="7" t="s">
        <v>223</v>
      </c>
      <c r="C297" s="7" t="s">
        <v>481</v>
      </c>
      <c r="D297" s="7" t="s">
        <v>225</v>
      </c>
      <c r="E297" s="16" t="n">
        <v>26.5</v>
      </c>
      <c r="F297" s="60"/>
      <c r="G297" s="10" t="s">
        <v>226</v>
      </c>
      <c r="H297" s="17"/>
      <c r="I297" s="17"/>
      <c r="J297" s="81" t="n">
        <v>6.0</v>
      </c>
      <c r="K297" s="82" t="n">
        <v>159.0</v>
      </c>
      <c r="L297" s="83" t="n">
        <v>5.0</v>
      </c>
      <c r="M297" s="82" t="n">
        <v>132.5</v>
      </c>
      <c r="N297" s="84"/>
    </row>
    <row r="298" ht="14.45" customHeight="true">
      <c r="A298" s="7" t="s">
        <v>14</v>
      </c>
      <c r="B298" s="7" t="s">
        <v>223</v>
      </c>
      <c r="C298" s="7" t="s">
        <v>482</v>
      </c>
      <c r="D298" s="7" t="s">
        <v>225</v>
      </c>
      <c r="E298" s="16" t="n">
        <v>26.5</v>
      </c>
      <c r="F298" s="60" t="s">
        <v>27</v>
      </c>
      <c r="G298" s="10" t="s">
        <v>226</v>
      </c>
      <c r="H298" s="17" t="n">
        <v>1991.0</v>
      </c>
      <c r="I298" s="17" t="s">
        <v>263</v>
      </c>
      <c r="J298" s="80" t="n">
        <v>2356.0</v>
      </c>
      <c r="K298" s="65" t="n">
        <v>62434.0</v>
      </c>
      <c r="L298" s="76" t="n">
        <v>2331.0</v>
      </c>
      <c r="M298" s="65" t="n">
        <v>61771.5</v>
      </c>
    </row>
    <row r="299" ht="14.45" customHeight="true">
      <c r="A299" s="7" t="s">
        <v>14</v>
      </c>
      <c r="B299" s="7" t="s">
        <v>223</v>
      </c>
      <c r="C299" s="7" t="s">
        <v>483</v>
      </c>
      <c r="D299" s="7" t="s">
        <v>225</v>
      </c>
      <c r="E299" s="16" t="n">
        <v>0.0</v>
      </c>
      <c r="F299" s="60" t="s">
        <v>27</v>
      </c>
      <c r="G299" s="10" t="s">
        <v>226</v>
      </c>
      <c r="H299" s="17" t="n">
        <v>1991.0</v>
      </c>
      <c r="I299" s="17" t="s">
        <v>263</v>
      </c>
      <c r="J299" s="63" t="n">
        <v>2488.0</v>
      </c>
      <c r="K299" s="62" t="n">
        <v>0.0</v>
      </c>
      <c r="L299" s="23" t="n">
        <v>2395.0</v>
      </c>
      <c r="M299" s="62" t="n">
        <v>0.0</v>
      </c>
      <c r="N299" s="15"/>
    </row>
    <row r="300" ht="14.45" customHeight="true">
      <c r="A300" s="7" t="s">
        <v>14</v>
      </c>
      <c r="B300" s="7" t="s">
        <v>223</v>
      </c>
      <c r="C300" s="7" t="s">
        <v>484</v>
      </c>
      <c r="D300" s="7" t="s">
        <v>225</v>
      </c>
      <c r="E300" s="16" t="n">
        <v>0.0</v>
      </c>
      <c r="F300" s="60" t="s">
        <v>27</v>
      </c>
      <c r="G300" s="10" t="s">
        <v>226</v>
      </c>
      <c r="H300" s="17" t="n">
        <v>1991.0</v>
      </c>
      <c r="I300" s="17" t="s">
        <v>263</v>
      </c>
      <c r="J300" s="80" t="n">
        <v>974.0</v>
      </c>
      <c r="K300" s="65" t="n">
        <v>0.0</v>
      </c>
      <c r="L300" s="76" t="n">
        <v>966.0</v>
      </c>
      <c r="M300" s="65" t="n">
        <v>0.0</v>
      </c>
    </row>
    <row r="301" ht="14.45" customHeight="true">
      <c r="A301" s="7" t="s">
        <v>14</v>
      </c>
      <c r="B301" s="7" t="s">
        <v>223</v>
      </c>
      <c r="C301" s="7" t="s">
        <v>485</v>
      </c>
      <c r="D301" s="7" t="s">
        <v>225</v>
      </c>
      <c r="E301" s="16" t="n">
        <v>26.5</v>
      </c>
      <c r="F301" s="60" t="s">
        <v>27</v>
      </c>
      <c r="G301" s="10" t="s">
        <v>226</v>
      </c>
      <c r="H301" s="17" t="n">
        <v>1991.0</v>
      </c>
      <c r="I301" s="17" t="s">
        <v>263</v>
      </c>
      <c r="J301" s="63" t="n">
        <v>1520.0</v>
      </c>
      <c r="K301" s="62" t="n">
        <v>40280.0</v>
      </c>
      <c r="L301" s="23" t="n">
        <v>1661.0</v>
      </c>
      <c r="M301" s="62" t="n">
        <v>44016.5</v>
      </c>
      <c r="N301" s="15"/>
    </row>
    <row r="302" ht="14.45" customHeight="true">
      <c r="A302" s="7" t="s">
        <v>14</v>
      </c>
      <c r="B302" s="7" t="s">
        <v>223</v>
      </c>
      <c r="C302" s="7" t="s">
        <v>486</v>
      </c>
      <c r="D302" s="7" t="s">
        <v>225</v>
      </c>
      <c r="E302" s="16" t="n">
        <v>264.0</v>
      </c>
      <c r="F302" s="60" t="s">
        <v>27</v>
      </c>
      <c r="G302" s="10" t="s">
        <v>226</v>
      </c>
      <c r="H302" s="17" t="n">
        <v>2003.0</v>
      </c>
      <c r="I302" s="17" t="s">
        <v>263</v>
      </c>
      <c r="J302" s="80" t="n">
        <v>25.0</v>
      </c>
      <c r="K302" s="65" t="n">
        <v>6600.0</v>
      </c>
      <c r="L302" s="76" t="n">
        <v>25.0</v>
      </c>
      <c r="M302" s="65" t="n">
        <v>6600.0</v>
      </c>
    </row>
    <row r="303" ht="14.45" customHeight="true">
      <c r="A303" s="7" t="s">
        <v>14</v>
      </c>
      <c r="B303" s="7" t="s">
        <v>223</v>
      </c>
      <c r="C303" s="7" t="s">
        <v>487</v>
      </c>
      <c r="D303" s="7" t="s">
        <v>225</v>
      </c>
      <c r="E303" s="16" t="n">
        <v>586.5</v>
      </c>
      <c r="F303" s="60" t="s">
        <v>27</v>
      </c>
      <c r="G303" s="10" t="s">
        <v>226</v>
      </c>
      <c r="H303" s="17" t="n">
        <v>2003.0</v>
      </c>
      <c r="I303" s="17" t="s">
        <v>263</v>
      </c>
      <c r="J303" s="63" t="n">
        <v>2.0</v>
      </c>
      <c r="K303" s="62" t="n">
        <v>1173.0</v>
      </c>
      <c r="L303" s="23" t="n">
        <v>2.0</v>
      </c>
      <c r="M303" s="62" t="n">
        <v>1173.0</v>
      </c>
      <c r="N303" s="15"/>
    </row>
    <row r="304" ht="14.45" customHeight="true">
      <c r="A304" s="7" t="s">
        <v>14</v>
      </c>
      <c r="B304" s="7" t="s">
        <v>223</v>
      </c>
      <c r="C304" s="7" t="s">
        <v>488</v>
      </c>
      <c r="D304" s="7" t="s">
        <v>225</v>
      </c>
      <c r="E304" s="16" t="n">
        <v>292.5</v>
      </c>
      <c r="F304" s="60" t="s">
        <v>27</v>
      </c>
      <c r="G304" s="10" t="s">
        <v>226</v>
      </c>
      <c r="H304" s="17"/>
      <c r="I304" s="17"/>
      <c r="J304" s="63" t="n">
        <v>1.0</v>
      </c>
      <c r="K304" s="62" t="n">
        <v>292.5</v>
      </c>
      <c r="L304" s="23" t="n">
        <v>0.0</v>
      </c>
      <c r="M304" s="62" t="n">
        <v>0.0</v>
      </c>
      <c r="N304" s="15"/>
    </row>
    <row r="305" ht="14.45" customHeight="true">
      <c r="A305" s="7" t="s">
        <v>14</v>
      </c>
      <c r="B305" s="7" t="s">
        <v>223</v>
      </c>
      <c r="C305" s="7" t="s">
        <v>489</v>
      </c>
      <c r="D305" s="7" t="s">
        <v>225</v>
      </c>
      <c r="E305" s="16" t="n">
        <v>35.0</v>
      </c>
      <c r="F305" s="60" t="s">
        <v>27</v>
      </c>
      <c r="G305" s="10" t="s">
        <v>226</v>
      </c>
      <c r="H305" s="17" t="n">
        <v>2009.0</v>
      </c>
      <c r="I305" s="17"/>
      <c r="J305" s="63" t="n">
        <v>178.0</v>
      </c>
      <c r="K305" s="62" t="n">
        <v>6230.0</v>
      </c>
      <c r="L305" s="23" t="n">
        <v>189.0</v>
      </c>
      <c r="M305" s="62" t="n">
        <v>6615.0</v>
      </c>
      <c r="N305" s="15"/>
    </row>
    <row r="306" ht="14.45" customHeight="true">
      <c r="A306" s="7" t="s">
        <v>14</v>
      </c>
      <c r="B306" s="7" t="s">
        <v>223</v>
      </c>
      <c r="C306" s="7" t="s">
        <v>490</v>
      </c>
      <c r="D306" s="7" t="s">
        <v>225</v>
      </c>
      <c r="E306" s="16" t="n">
        <v>65.0</v>
      </c>
      <c r="F306" s="60" t="s">
        <v>27</v>
      </c>
      <c r="G306" s="10" t="s">
        <v>226</v>
      </c>
      <c r="H306" s="17" t="n">
        <v>2009.0</v>
      </c>
      <c r="I306" s="17"/>
      <c r="J306" s="63" t="n">
        <v>4.0</v>
      </c>
      <c r="K306" s="62" t="n">
        <v>260.0</v>
      </c>
      <c r="L306" s="23" t="n">
        <v>1.0</v>
      </c>
      <c r="M306" s="62" t="n">
        <v>65.0</v>
      </c>
      <c r="N306" s="15"/>
    </row>
    <row r="307" ht="14.45" customHeight="true">
      <c r="A307" s="7" t="s">
        <v>14</v>
      </c>
      <c r="B307" s="7" t="s">
        <v>223</v>
      </c>
      <c r="C307" s="7" t="s">
        <v>491</v>
      </c>
      <c r="D307" s="7" t="s">
        <v>225</v>
      </c>
      <c r="E307" s="16" t="n">
        <v>0.0</v>
      </c>
      <c r="F307" s="60" t="s">
        <v>27</v>
      </c>
      <c r="G307" s="10" t="s">
        <v>226</v>
      </c>
      <c r="H307" s="17" t="n">
        <v>2009.0</v>
      </c>
      <c r="I307" s="17"/>
      <c r="J307" s="63" t="n">
        <v>51.0</v>
      </c>
      <c r="K307" s="62" t="n">
        <v>0.0</v>
      </c>
      <c r="L307" s="23" t="n">
        <v>70.0</v>
      </c>
      <c r="M307" s="62" t="n">
        <v>0.0</v>
      </c>
      <c r="N307" s="15"/>
    </row>
    <row r="308" ht="14.45" customHeight="true">
      <c r="A308" s="7" t="s">
        <v>14</v>
      </c>
      <c r="B308" s="7" t="s">
        <v>223</v>
      </c>
      <c r="C308" s="7" t="s">
        <v>492</v>
      </c>
      <c r="D308" s="7" t="s">
        <v>225</v>
      </c>
      <c r="E308" s="16" t="n">
        <v>61.5</v>
      </c>
      <c r="F308" s="60"/>
      <c r="G308" s="10" t="s">
        <v>226</v>
      </c>
      <c r="H308" s="17"/>
      <c r="I308" s="17"/>
      <c r="J308" s="63" t="n">
        <v>23.0</v>
      </c>
      <c r="K308" s="62" t="n">
        <v>1414.5</v>
      </c>
      <c r="L308" s="23" t="n">
        <v>23.0</v>
      </c>
      <c r="M308" s="62" t="n">
        <v>1414.5</v>
      </c>
      <c r="N308" s="15"/>
    </row>
    <row r="309" ht="14.45" customHeight="true">
      <c r="A309" s="7" t="s">
        <v>14</v>
      </c>
      <c r="B309" s="7" t="s">
        <v>223</v>
      </c>
      <c r="C309" s="7" t="s">
        <v>493</v>
      </c>
      <c r="D309" s="7" t="s">
        <v>225</v>
      </c>
      <c r="E309" s="16" t="n">
        <v>61.5</v>
      </c>
      <c r="F309" s="60" t="s">
        <v>27</v>
      </c>
      <c r="G309" s="10" t="s">
        <v>226</v>
      </c>
      <c r="H309" s="67"/>
      <c r="I309" s="67"/>
      <c r="J309" s="63" t="n">
        <v>5.0</v>
      </c>
      <c r="K309" s="62" t="n">
        <v>307.5</v>
      </c>
      <c r="L309" s="23" t="n">
        <v>2.0</v>
      </c>
      <c r="M309" s="62" t="n">
        <v>123.0</v>
      </c>
      <c r="N309" s="15"/>
    </row>
    <row r="310" ht="14.45" customHeight="true">
      <c r="A310" s="7" t="s">
        <v>14</v>
      </c>
      <c r="B310" s="7" t="s">
        <v>223</v>
      </c>
      <c r="C310" s="7" t="s">
        <v>494</v>
      </c>
      <c r="D310" s="7" t="s">
        <v>225</v>
      </c>
      <c r="E310" s="16" t="n">
        <v>18.0</v>
      </c>
      <c r="F310" s="60" t="s">
        <v>27</v>
      </c>
      <c r="G310" s="10" t="s">
        <v>226</v>
      </c>
      <c r="H310" s="67"/>
      <c r="I310" s="67"/>
      <c r="J310" s="63" t="n">
        <v>587.0</v>
      </c>
      <c r="K310" s="62" t="n">
        <v>10566.0</v>
      </c>
      <c r="L310" s="23" t="n">
        <v>605.0</v>
      </c>
      <c r="M310" s="62" t="n">
        <v>10890.0</v>
      </c>
      <c r="N310" s="15"/>
    </row>
    <row r="311" ht="14.45" customHeight="true">
      <c r="A311" s="7" t="s">
        <v>14</v>
      </c>
      <c r="B311" s="7" t="s">
        <v>223</v>
      </c>
      <c r="C311" s="7" t="s">
        <v>495</v>
      </c>
      <c r="D311" s="7" t="s">
        <v>225</v>
      </c>
      <c r="E311" s="16" t="n">
        <v>30.5</v>
      </c>
      <c r="F311" s="60"/>
      <c r="G311" s="10" t="s">
        <v>226</v>
      </c>
      <c r="H311" s="67"/>
      <c r="I311" s="67"/>
      <c r="J311" s="63" t="n">
        <v>5.0</v>
      </c>
      <c r="K311" s="62" t="n">
        <v>152.5</v>
      </c>
      <c r="L311" s="23" t="n">
        <v>6.0</v>
      </c>
      <c r="M311" s="62" t="n">
        <v>183.0</v>
      </c>
      <c r="N311" s="15"/>
    </row>
    <row r="312" ht="14.45" customHeight="true">
      <c r="A312" s="7" t="s">
        <v>14</v>
      </c>
      <c r="B312" s="7" t="s">
        <v>223</v>
      </c>
      <c r="C312" s="7" t="s">
        <v>496</v>
      </c>
      <c r="D312" s="7" t="s">
        <v>225</v>
      </c>
      <c r="E312" s="16" t="n">
        <v>2.5</v>
      </c>
      <c r="F312" s="60" t="s">
        <v>27</v>
      </c>
      <c r="G312" s="10" t="s">
        <v>226</v>
      </c>
      <c r="H312" s="67"/>
      <c r="I312" s="67"/>
      <c r="J312" s="63" t="n">
        <v>0.0</v>
      </c>
      <c r="K312" s="62" t="n">
        <v>0.0</v>
      </c>
      <c r="L312" s="23" t="n">
        <v>0.0</v>
      </c>
      <c r="M312" s="62" t="n">
        <v>0.0</v>
      </c>
      <c r="N312" s="15"/>
    </row>
    <row r="313" ht="14.45" customHeight="true">
      <c r="A313" s="7" t="s">
        <v>14</v>
      </c>
      <c r="B313" s="7" t="s">
        <v>223</v>
      </c>
      <c r="C313" s="7" t="s">
        <v>497</v>
      </c>
      <c r="D313" s="7" t="s">
        <v>225</v>
      </c>
      <c r="E313" s="16" t="n">
        <v>2.5</v>
      </c>
      <c r="F313" s="60" t="s">
        <v>27</v>
      </c>
      <c r="G313" s="10" t="s">
        <v>226</v>
      </c>
      <c r="H313" s="67"/>
      <c r="I313" s="67"/>
      <c r="J313" s="63" t="n">
        <v>10.0</v>
      </c>
      <c r="K313" s="62" t="n">
        <v>25.0</v>
      </c>
      <c r="L313" s="23" t="n">
        <v>8.0</v>
      </c>
      <c r="M313" s="62" t="n">
        <v>20.0</v>
      </c>
      <c r="N313" s="15"/>
    </row>
    <row r="314" ht="14.45" customHeight="true">
      <c r="A314" s="7" t="s">
        <v>14</v>
      </c>
      <c r="B314" s="7" t="s">
        <v>223</v>
      </c>
      <c r="C314" s="7" t="s">
        <v>498</v>
      </c>
      <c r="D314" s="7" t="s">
        <v>225</v>
      </c>
      <c r="E314" s="16" t="n">
        <v>2.5</v>
      </c>
      <c r="F314" s="60" t="s">
        <v>27</v>
      </c>
      <c r="G314" s="10" t="s">
        <v>226</v>
      </c>
      <c r="H314" s="67"/>
      <c r="I314" s="67"/>
      <c r="J314" s="63" t="n">
        <v>5.0</v>
      </c>
      <c r="K314" s="62" t="n">
        <v>12.5</v>
      </c>
      <c r="L314" s="23" t="n">
        <v>12.0</v>
      </c>
      <c r="M314" s="62" t="n">
        <v>30.0</v>
      </c>
      <c r="N314" s="15"/>
    </row>
    <row r="315" ht="14.45" customHeight="true">
      <c r="A315" s="7" t="s">
        <v>14</v>
      </c>
      <c r="B315" s="7" t="s">
        <v>223</v>
      </c>
      <c r="C315" s="7" t="s">
        <v>499</v>
      </c>
      <c r="D315" s="7" t="s">
        <v>225</v>
      </c>
      <c r="E315" s="16" t="n">
        <v>18.0</v>
      </c>
      <c r="F315" s="60" t="s">
        <v>27</v>
      </c>
      <c r="G315" s="10" t="s">
        <v>226</v>
      </c>
      <c r="H315" s="67"/>
      <c r="I315" s="67"/>
      <c r="J315" s="63" t="n">
        <v>95.0</v>
      </c>
      <c r="K315" s="62" t="n">
        <v>1710.0</v>
      </c>
      <c r="L315" s="23" t="n">
        <v>91.0</v>
      </c>
      <c r="M315" s="62" t="n">
        <v>1638.0</v>
      </c>
      <c r="N315" s="15"/>
    </row>
    <row r="316" ht="14.45" customHeight="true">
      <c r="A316" s="7" t="s">
        <v>14</v>
      </c>
      <c r="B316" s="7" t="s">
        <v>223</v>
      </c>
      <c r="C316" s="7" t="s">
        <v>500</v>
      </c>
      <c r="D316" s="7" t="s">
        <v>225</v>
      </c>
      <c r="E316" s="16" t="n">
        <v>30.5</v>
      </c>
      <c r="F316" s="60" t="s">
        <v>27</v>
      </c>
      <c r="G316" s="10" t="s">
        <v>226</v>
      </c>
      <c r="H316" s="67"/>
      <c r="I316" s="67"/>
      <c r="J316" s="63" t="n">
        <v>0.0</v>
      </c>
      <c r="K316" s="62" t="n">
        <v>0.0</v>
      </c>
      <c r="L316" s="23" t="n">
        <v>2.0</v>
      </c>
      <c r="M316" s="62" t="n">
        <v>61.0</v>
      </c>
      <c r="N316" s="15"/>
    </row>
    <row r="317" ht="14.45" customHeight="true">
      <c r="A317" s="7" t="s">
        <v>14</v>
      </c>
      <c r="B317" s="7" t="s">
        <v>223</v>
      </c>
      <c r="C317" s="7" t="s">
        <v>501</v>
      </c>
      <c r="D317" s="7" t="s">
        <v>225</v>
      </c>
      <c r="E317" s="16" t="n">
        <v>0.0</v>
      </c>
      <c r="F317" s="60" t="s">
        <v>27</v>
      </c>
      <c r="G317" s="10" t="s">
        <v>226</v>
      </c>
      <c r="H317" s="67"/>
      <c r="I317" s="67"/>
      <c r="J317" s="63" t="n">
        <v>1719.0</v>
      </c>
      <c r="K317" s="62" t="n">
        <v>0.0</v>
      </c>
      <c r="L317" s="23" t="n">
        <v>1541.0</v>
      </c>
      <c r="M317" s="62" t="n">
        <v>0.0</v>
      </c>
      <c r="N317" s="15"/>
    </row>
    <row r="318" ht="12.75" customHeight="true"/>
    <row r="319" ht="12.75" customHeight="true">
      <c r="A319" s="85" t="s">
        <v>502</v>
      </c>
    </row>
    <row r="320" ht="12.75" customHeight="true"/>
    <row r="321" ht="12.75" customHeight="true"/>
    <row r="322" ht="12.75" customHeight="true"/>
    <row r="323" ht="12.75" customHeight="true"/>
    <row r="324" ht="12.75" customHeight="true"/>
    <row r="325" ht="12.75" customHeight="true"/>
    <row r="326" ht="12.75" customHeight="true"/>
    <row r="327" ht="12.75" customHeight="true"/>
    <row r="328" ht="12.75" customHeight="true"/>
    <row r="329" ht="12.75" customHeight="true"/>
    <row r="330" ht="12.75" customHeight="true"/>
    <row r="331" ht="12.75" customHeight="true"/>
    <row r="332" ht="12.75" customHeight="true"/>
    <row r="333" ht="12.75" customHeight="true"/>
    <row r="334" ht="12.75" customHeight="true"/>
    <row r="335" ht="12.75" customHeight="true"/>
    <row r="336" ht="12.75" customHeight="true"/>
    <row r="337" ht="12.75" customHeight="true"/>
    <row r="338" ht="12.75" customHeight="true"/>
    <row r="339" ht="12.75" customHeight="true"/>
    <row r="340" ht="12.75" customHeight="true"/>
    <row r="341" ht="12.75" customHeight="true"/>
    <row r="342" ht="12.75" customHeight="true"/>
    <row r="343" ht="12.75" customHeight="true"/>
    <row r="344" ht="12.75" customHeight="true"/>
    <row r="345" ht="12.75" customHeight="true"/>
    <row r="346" ht="12.75" customHeight="true"/>
    <row r="347" ht="12.75" customHeight="true"/>
    <row r="348" ht="12.75" customHeight="true"/>
    <row r="349" ht="12.75" customHeight="true"/>
    <row r="350" ht="12.75" customHeight="true"/>
    <row r="351" ht="12.75" customHeight="true"/>
    <row r="352" ht="12.75" customHeight="true"/>
    <row r="353" ht="12.75" customHeight="true"/>
    <row r="354" ht="12.75" customHeight="true"/>
    <row r="355" ht="12.75" customHeight="true"/>
    <row r="356" ht="12.75" customHeight="true"/>
    <row r="357" ht="12.75" customHeight="true"/>
    <row r="358" ht="12.75" customHeight="true"/>
    <row r="359" ht="12.75" customHeight="true"/>
    <row r="360" ht="12.75" customHeight="true"/>
    <row r="361" ht="12.75" customHeight="true"/>
    <row r="362" ht="12.75" customHeight="true"/>
    <row r="363" ht="12.75" customHeight="true"/>
    <row r="364" ht="12.75" customHeight="true"/>
    <row r="365" ht="12.75" customHeight="true"/>
    <row r="366" ht="12.75" customHeight="true"/>
    <row r="367" ht="12.75" customHeight="true"/>
    <row r="368" ht="12.75" customHeight="true"/>
    <row r="369" ht="12.75" customHeight="true"/>
    <row r="370" ht="12.75" customHeight="true"/>
    <row r="371" ht="12.75" customHeight="true"/>
    <row r="372" ht="12.75" customHeight="true"/>
    <row r="373" ht="12.75" customHeight="true"/>
    <row r="374" ht="12.75" customHeight="true"/>
    <row r="375" ht="12.75" customHeight="true"/>
    <row r="376" ht="12.75" customHeight="true"/>
    <row r="377" ht="12.75" customHeight="true"/>
    <row r="378" ht="12.75" customHeight="true"/>
    <row r="379" ht="12.75" customHeight="true"/>
    <row r="380" ht="12.75" customHeight="true"/>
    <row r="381" ht="12.75" customHeight="true"/>
    <row r="382" ht="12.75" customHeight="true"/>
    <row r="383" ht="12.75" customHeight="true"/>
    <row r="384" ht="12.75" customHeight="true"/>
    <row r="385" ht="12.75" customHeight="true"/>
    <row r="386" ht="12.75" customHeight="true"/>
    <row r="387" ht="12.75" customHeight="true"/>
    <row r="388" ht="12.75" customHeight="true"/>
    <row r="389" ht="12.75" customHeight="true"/>
    <row r="390" ht="12.75" customHeight="true"/>
    <row r="391" ht="12.75" customHeight="true"/>
    <row r="392" ht="12.75" customHeight="true"/>
    <row r="393" ht="12.75" customHeight="true"/>
    <row r="394" ht="12.75" customHeight="true"/>
    <row r="395" ht="12.75" customHeight="true"/>
    <row r="396" ht="12.75" customHeight="true"/>
    <row r="397" ht="12.75" customHeight="true"/>
    <row r="398" ht="12.75" customHeight="true"/>
    <row r="399" ht="12.75" customHeight="true"/>
    <row r="400" ht="12.75" customHeight="true"/>
    <row r="401" ht="12.75" customHeight="true"/>
    <row r="402" ht="12.75" customHeight="true"/>
    <row r="403" ht="12.75" customHeight="true"/>
    <row r="404" ht="12.75" customHeight="true"/>
    <row r="405" ht="12.75" customHeight="true"/>
    <row r="406" ht="12.75" customHeight="true"/>
    <row r="407" ht="12.75" customHeight="true"/>
    <row r="408" ht="12.75" customHeight="true"/>
    <row r="409" ht="12.75" customHeight="true"/>
    <row r="410" ht="12.75" customHeight="true"/>
    <row r="411" ht="12.75" customHeight="true"/>
    <row r="412" ht="12.75" customHeight="true"/>
    <row r="413" ht="12.75" customHeight="true"/>
    <row r="414" ht="12.75" customHeight="true"/>
    <row r="415" ht="12.75" customHeight="true"/>
    <row r="416" ht="12.75" customHeight="true"/>
    <row r="417" ht="12.75" customHeight="true"/>
    <row r="418" ht="12.75" customHeight="true"/>
    <row r="419" ht="12.75" customHeight="true"/>
    <row r="420" ht="12.75" customHeight="true"/>
    <row r="421" ht="12.75" customHeight="true"/>
    <row r="422" ht="12.75" customHeight="true"/>
    <row r="423" ht="12.75" customHeight="true"/>
    <row r="424" ht="12.75" customHeight="true"/>
    <row r="425" ht="12.75" customHeight="true"/>
    <row r="426" ht="12.75" customHeight="true"/>
    <row r="427" ht="12.75" customHeight="true"/>
    <row r="428" ht="12.75" customHeight="true"/>
    <row r="429" ht="12.75" customHeight="true"/>
    <row r="430" ht="12.75" customHeight="true"/>
    <row r="431" ht="12.75" customHeight="true"/>
    <row r="432" ht="12.75" customHeight="true"/>
    <row r="433" ht="12.75" customHeight="true"/>
    <row r="434" ht="12.75" customHeight="true"/>
    <row r="435" ht="12.75" customHeight="true"/>
    <row r="436" ht="12.75" customHeight="true"/>
    <row r="437" ht="12.75" customHeight="true"/>
    <row r="438" ht="12.75" customHeight="true"/>
    <row r="439" ht="12.75" customHeight="true"/>
    <row r="440" ht="12.75" customHeight="true"/>
    <row r="441" ht="12.75" customHeight="true"/>
    <row r="442" ht="12.75" customHeight="true"/>
    <row r="443" ht="12.75" customHeight="true"/>
    <row r="444" ht="12.75" customHeight="true"/>
    <row r="445" ht="12.75" customHeight="true"/>
    <row r="446" ht="12.75" customHeight="true"/>
    <row r="447" ht="12.75" customHeight="true"/>
    <row r="448" ht="12.75" customHeight="true"/>
    <row r="449" ht="12.75" customHeight="true"/>
    <row r="450" ht="12.75" customHeight="true"/>
    <row r="451" ht="12.75" customHeight="true"/>
    <row r="452" ht="12.75" customHeight="true"/>
    <row r="453" ht="12.75" customHeight="true"/>
    <row r="454" ht="12.75" customHeight="true"/>
    <row r="455" ht="12.75" customHeight="true"/>
    <row r="456" ht="12.75" customHeight="true"/>
    <row r="457" ht="12.75" customHeight="true"/>
    <row r="458" ht="12.75" customHeight="true"/>
    <row r="459" ht="12.75" customHeight="true"/>
    <row r="460" ht="12.75" customHeight="true"/>
    <row r="461" ht="12.75" customHeight="true"/>
    <row r="462" ht="12.75" customHeight="true"/>
    <row r="463" ht="12.75" customHeight="true"/>
    <row r="464" ht="12.75" customHeight="true"/>
    <row r="465" ht="12.75" customHeight="true"/>
    <row r="466" ht="12.75" customHeight="true"/>
    <row r="467" ht="12.75" customHeight="true"/>
    <row r="468" ht="12.75" customHeight="true"/>
    <row r="469" ht="12.75" customHeight="true"/>
    <row r="470" ht="12.75" customHeight="true"/>
    <row r="471" ht="12.75" customHeight="true"/>
    <row r="472" ht="12.75" customHeight="true"/>
    <row r="473" ht="12.75" customHeight="true"/>
  </sheetData>
  <pageMargins bottom="0.75" footer="0.31" header="0.5" left="0.7" right="0.7" top="0.75"/>
  <pageSetup orientation="landscape" scale="51" fitToWidth="1" fitToHeight="0"/>
</worksheet>
</file>

<file path=xl/worksheets/sheet2.xml><?xml version="1.0" encoding="utf-8"?>
<worksheet xmlns="http://schemas.openxmlformats.org/spreadsheetml/2006/main">
  <sheetPr>
    <pageSetUpPr autoPageBreaks="true" fitToPage="true"/>
  </sheetPr>
  <dimension ref="A1:N108"/>
  <sheetViews>
    <sheetView workbookViewId="0" showGridLines="true" view="normal"/>
  </sheetViews>
  <sheetFormatPr defaultRowHeight="15.0"/>
  <cols>
    <col min="1" max="1" width="10.28515625" customWidth="true" hidden="false"/>
    <col min="2" max="2" width="24.140625" customWidth="true" hidden="false"/>
    <col min="3" max="3" width="40.85546875" customWidth="true" hidden="false"/>
    <col min="4" max="4" width="26.85546875" customWidth="true" hidden="false"/>
    <col min="5" max="5" width="33.0" customWidth="true" hidden="false"/>
    <col min="6" max="6" width="32.7109375" customWidth="true" hidden="false"/>
    <col min="7" max="7" width="23.140625" customWidth="true" hidden="false"/>
    <col min="8" max="8" width="14.85546875" customWidth="true" hidden="false"/>
    <col min="9" max="9" width="14.85546875" customWidth="true" hidden="false"/>
    <col min="10" max="10" width="14.85546875" customWidth="true" hidden="false"/>
    <col min="11" max="11" width="14.85546875" customWidth="true" hidden="false"/>
    <col min="12" max="12" width="11.140625" customWidth="true" hidden="false"/>
    <col min="13" max="13" width="10.0" customWidth="true" hidden="false"/>
    <col min="14" max="14" width="10.0" customWidth="true" hidden="false"/>
  </cols>
  <sheetData>
    <row r="1" ht="38.25" customHeight="true" s="86" customFormat="true">
      <c r="A1" s="87" t="s">
        <v>503</v>
      </c>
      <c r="B1" s="88" t="s">
        <v>504</v>
      </c>
      <c r="C1" s="89" t="s">
        <v>505</v>
      </c>
      <c r="D1" s="90" t="s">
        <v>506</v>
      </c>
      <c r="E1" s="91" t="s">
        <v>5</v>
      </c>
      <c r="F1" s="92" t="s">
        <v>507</v>
      </c>
      <c r="G1" s="93" t="s">
        <v>13</v>
      </c>
      <c r="H1" s="87" t="s">
        <v>9</v>
      </c>
      <c r="I1" s="94" t="s">
        <v>10</v>
      </c>
      <c r="J1" s="94" t="s">
        <v>11</v>
      </c>
      <c r="K1" s="94" t="s">
        <v>12</v>
      </c>
      <c r="L1" s="87" t="s">
        <v>508</v>
      </c>
    </row>
    <row r="2" ht="25.5" customHeight="true" s="95" customFormat="true">
      <c r="A2" s="96" t="s">
        <v>509</v>
      </c>
      <c r="B2" s="97" t="s">
        <v>510</v>
      </c>
      <c r="C2" s="98" t="s">
        <v>511</v>
      </c>
      <c r="D2" s="99" t="s">
        <v>512</v>
      </c>
      <c r="E2" s="99" t="s">
        <v>513</v>
      </c>
      <c r="F2" s="100" t="s">
        <v>514</v>
      </c>
      <c r="G2" s="101" t="s">
        <v>515</v>
      </c>
      <c r="H2" s="102" t="n">
        <v>0.0</v>
      </c>
      <c r="I2" s="102" t="n">
        <v>0.0</v>
      </c>
      <c r="J2" s="102" t="n">
        <v>0.0</v>
      </c>
      <c r="K2" s="102" t="n">
        <v>0.0</v>
      </c>
      <c r="L2" s="103" t="s">
        <v>516</v>
      </c>
    </row>
    <row r="3" ht="25.5" customHeight="true" s="95" customFormat="true">
      <c r="A3" s="96" t="s">
        <v>517</v>
      </c>
      <c r="B3" s="97" t="s">
        <v>510</v>
      </c>
      <c r="C3" s="98" t="s">
        <v>518</v>
      </c>
      <c r="D3" s="99" t="s">
        <v>519</v>
      </c>
      <c r="E3" s="99" t="s">
        <v>62</v>
      </c>
      <c r="F3" s="104" t="s">
        <v>520</v>
      </c>
      <c r="G3" s="101" t="s">
        <v>515</v>
      </c>
      <c r="H3" s="102" t="n">
        <v>319.0</v>
      </c>
      <c r="I3" s="102" t="n">
        <v>46133.22</v>
      </c>
      <c r="J3" s="102" t="n">
        <v>297.0</v>
      </c>
      <c r="K3" s="102" t="n">
        <v>43920.5</v>
      </c>
      <c r="L3" s="103" t="s">
        <v>516</v>
      </c>
    </row>
    <row r="4" ht="51.0" customHeight="true" s="95" customFormat="true">
      <c r="A4" s="96" t="s">
        <v>521</v>
      </c>
      <c r="B4" s="97" t="s">
        <v>510</v>
      </c>
      <c r="C4" s="98" t="s">
        <v>522</v>
      </c>
      <c r="D4" s="99" t="s">
        <v>519</v>
      </c>
      <c r="E4" s="99" t="s">
        <v>62</v>
      </c>
      <c r="F4" s="104" t="s">
        <v>523</v>
      </c>
      <c r="G4" s="101" t="s">
        <v>515</v>
      </c>
      <c r="H4" s="102" t="n">
        <v>55.0</v>
      </c>
      <c r="I4" s="102" t="n">
        <v>20125.0</v>
      </c>
      <c r="J4" s="102" t="n">
        <v>47.0</v>
      </c>
      <c r="K4" s="102" t="n">
        <v>17650.0</v>
      </c>
      <c r="L4" s="103" t="s">
        <v>516</v>
      </c>
    </row>
    <row r="5" ht="25.5" customHeight="true" s="95" customFormat="true">
      <c r="A5" s="96" t="s">
        <v>524</v>
      </c>
      <c r="B5" s="97" t="s">
        <v>510</v>
      </c>
      <c r="C5" s="98" t="s">
        <v>525</v>
      </c>
      <c r="D5" s="99" t="s">
        <v>519</v>
      </c>
      <c r="E5" s="99" t="s">
        <v>62</v>
      </c>
      <c r="F5" s="104" t="s">
        <v>526</v>
      </c>
      <c r="G5" s="101" t="s">
        <v>515</v>
      </c>
      <c r="H5" s="102" t="n">
        <v>291.0</v>
      </c>
      <c r="I5" s="102" t="n">
        <v>506860.41</v>
      </c>
      <c r="J5" s="102" t="n">
        <v>291.0</v>
      </c>
      <c r="K5" s="102" t="n">
        <v>484093.92</v>
      </c>
      <c r="L5" s="103" t="s">
        <v>516</v>
      </c>
    </row>
    <row r="6" ht="12.75" customHeight="true" s="86" customFormat="true">
      <c r="A6" s="105"/>
      <c r="B6" s="106" t="s">
        <v>527</v>
      </c>
      <c r="C6" s="107"/>
      <c r="D6" s="108"/>
      <c r="E6" s="108"/>
      <c r="F6" s="108"/>
      <c r="G6" s="109"/>
      <c r="H6" s="110"/>
      <c r="I6" s="110">
        <f>SUM(I2:I5)</f>
      </c>
      <c r="J6" s="110"/>
      <c r="K6" s="110">
        <f>SUM(K2:K5)</f>
      </c>
      <c r="L6" s="111"/>
    </row>
    <row r="7" ht="12.75" customHeight="true" s="95" customFormat="true">
      <c r="A7" s="96" t="s">
        <v>528</v>
      </c>
      <c r="B7" s="97" t="s">
        <v>529</v>
      </c>
      <c r="C7" s="97" t="s">
        <v>530</v>
      </c>
      <c r="D7" s="112"/>
      <c r="E7" s="112"/>
      <c r="F7" s="112"/>
      <c r="G7" s="101" t="s">
        <v>515</v>
      </c>
      <c r="H7" s="113" t="n">
        <v>7.0</v>
      </c>
      <c r="I7" s="102" t="n">
        <v>930.0</v>
      </c>
      <c r="J7" s="102" t="n">
        <v>5.0</v>
      </c>
      <c r="K7" s="102" t="n">
        <v>1030.0</v>
      </c>
      <c r="L7" s="103" t="s">
        <v>531</v>
      </c>
    </row>
    <row r="8" ht="12.75" customHeight="true" s="86" customFormat="true">
      <c r="A8" s="105"/>
      <c r="B8" s="106" t="s">
        <v>532</v>
      </c>
      <c r="C8" s="107"/>
      <c r="D8" s="108"/>
      <c r="E8" s="108"/>
      <c r="F8" s="108"/>
      <c r="G8" s="109"/>
      <c r="H8" s="110"/>
      <c r="I8" s="110">
        <f>SUM(I7)</f>
      </c>
      <c r="J8" s="110"/>
      <c r="K8" s="110">
        <f>SUM(K7)</f>
      </c>
      <c r="L8" s="111"/>
    </row>
    <row r="9" ht="12.75" customHeight="true" s="95" customFormat="true">
      <c r="A9" s="96" t="s">
        <v>533</v>
      </c>
      <c r="B9" s="97" t="s">
        <v>534</v>
      </c>
      <c r="C9" s="97" t="s">
        <v>535</v>
      </c>
      <c r="D9" s="112"/>
      <c r="E9" s="112"/>
      <c r="F9" s="112"/>
      <c r="G9" s="101"/>
      <c r="H9" s="113" t="n">
        <v>0.0</v>
      </c>
      <c r="I9" s="102" t="n">
        <v>0.0</v>
      </c>
      <c r="J9" s="102" t="n">
        <v>0.0</v>
      </c>
      <c r="K9" s="102" t="n">
        <v>0.0</v>
      </c>
      <c r="L9" s="103" t="s">
        <v>531</v>
      </c>
    </row>
    <row r="10" ht="12.75" customHeight="true" s="86" customFormat="true">
      <c r="A10" s="105"/>
      <c r="B10" s="106" t="s">
        <v>536</v>
      </c>
      <c r="C10" s="107"/>
      <c r="D10" s="108"/>
      <c r="E10" s="108"/>
      <c r="F10" s="108"/>
      <c r="G10" s="109"/>
      <c r="H10" s="110"/>
      <c r="I10" s="110">
        <f>SUM(I9)</f>
      </c>
      <c r="J10" s="110"/>
      <c r="K10" s="110">
        <f>SUM(K9)</f>
      </c>
      <c r="L10" s="111"/>
    </row>
    <row r="11" ht="12.75" customHeight="true" s="95" customFormat="true">
      <c r="A11" s="96" t="s">
        <v>537</v>
      </c>
      <c r="B11" s="97" t="s">
        <v>538</v>
      </c>
      <c r="C11" s="114" t="s">
        <v>539</v>
      </c>
      <c r="D11" s="99" t="s">
        <v>540</v>
      </c>
      <c r="E11" s="99" t="s">
        <v>541</v>
      </c>
      <c r="F11" s="115" t="n">
        <v>15.0</v>
      </c>
      <c r="G11" s="101" t="s">
        <v>21</v>
      </c>
      <c r="H11" s="116" t="n">
        <v>188.0</v>
      </c>
      <c r="I11" s="102" t="n">
        <v>2825.0</v>
      </c>
      <c r="J11" s="102" t="n">
        <v>197.0</v>
      </c>
      <c r="K11" s="102" t="n">
        <v>2950.0</v>
      </c>
      <c r="L11" s="103" t="s">
        <v>516</v>
      </c>
    </row>
    <row r="12" ht="12.75" customHeight="true" s="95" customFormat="true">
      <c r="A12" s="96" t="s">
        <v>542</v>
      </c>
      <c r="B12" s="97" t="s">
        <v>538</v>
      </c>
      <c r="C12" s="98" t="s">
        <v>543</v>
      </c>
      <c r="D12" s="99" t="s">
        <v>544</v>
      </c>
      <c r="E12" s="99" t="s">
        <v>545</v>
      </c>
      <c r="F12" s="115" t="n">
        <v>20.0</v>
      </c>
      <c r="G12" s="101" t="s">
        <v>30</v>
      </c>
      <c r="H12" s="116" t="n">
        <v>3.0</v>
      </c>
      <c r="I12" s="102" t="n">
        <v>60.0</v>
      </c>
      <c r="J12" s="102" t="n">
        <v>0.0</v>
      </c>
      <c r="K12" s="102" t="n">
        <v>0.0</v>
      </c>
      <c r="L12" s="103" t="s">
        <v>516</v>
      </c>
    </row>
    <row r="13" ht="12.75" customHeight="true" s="95" customFormat="true">
      <c r="A13" s="96" t="s">
        <v>546</v>
      </c>
      <c r="B13" s="97" t="s">
        <v>538</v>
      </c>
      <c r="C13" s="98" t="s">
        <v>547</v>
      </c>
      <c r="D13" s="99" t="s">
        <v>548</v>
      </c>
      <c r="E13" s="99" t="s">
        <v>545</v>
      </c>
      <c r="F13" s="115" t="n">
        <v>6.0</v>
      </c>
      <c r="G13" s="101" t="s">
        <v>30</v>
      </c>
      <c r="H13" s="116" t="n">
        <v>0.0</v>
      </c>
      <c r="I13" s="102" t="n">
        <v>0.0</v>
      </c>
      <c r="J13" s="102" t="n">
        <v>1.0</v>
      </c>
      <c r="K13" s="102" t="n">
        <v>6.0</v>
      </c>
      <c r="L13" s="103" t="s">
        <v>516</v>
      </c>
    </row>
    <row r="14" ht="12.75" customHeight="true" s="95" customFormat="true">
      <c r="A14" s="96" t="s">
        <v>549</v>
      </c>
      <c r="B14" s="97" t="s">
        <v>538</v>
      </c>
      <c r="C14" s="98" t="s">
        <v>550</v>
      </c>
      <c r="D14" s="99" t="s">
        <v>551</v>
      </c>
      <c r="E14" s="99" t="s">
        <v>545</v>
      </c>
      <c r="F14" s="115" t="n">
        <v>20.0</v>
      </c>
      <c r="G14" s="101" t="s">
        <v>30</v>
      </c>
      <c r="H14" s="116" t="n">
        <v>125.0</v>
      </c>
      <c r="I14" s="102" t="n">
        <v>2500.0</v>
      </c>
      <c r="J14" s="102" t="n">
        <v>23.0</v>
      </c>
      <c r="K14" s="102" t="n">
        <v>450.0</v>
      </c>
      <c r="L14" s="103" t="s">
        <v>516</v>
      </c>
    </row>
    <row r="15" ht="25.5" customHeight="true" s="95" customFormat="true">
      <c r="A15" s="96" t="s">
        <v>552</v>
      </c>
      <c r="B15" s="97" t="s">
        <v>538</v>
      </c>
      <c r="C15" s="98" t="s">
        <v>553</v>
      </c>
      <c r="D15" s="99" t="s">
        <v>554</v>
      </c>
      <c r="E15" s="99" t="s">
        <v>62</v>
      </c>
      <c r="F15" s="115" t="s">
        <v>555</v>
      </c>
      <c r="G15" s="101" t="s">
        <v>556</v>
      </c>
      <c r="H15" s="116" t="n">
        <v>30.0</v>
      </c>
      <c r="I15" s="102" t="n">
        <v>2700.0</v>
      </c>
      <c r="J15" s="102" t="n">
        <v>15.0</v>
      </c>
      <c r="K15" s="102" t="n">
        <v>1350.0</v>
      </c>
      <c r="L15" s="103" t="s">
        <v>516</v>
      </c>
    </row>
    <row r="16" ht="12.75" customHeight="true" s="95" customFormat="true">
      <c r="A16" s="96" t="s">
        <v>557</v>
      </c>
      <c r="B16" s="97" t="s">
        <v>538</v>
      </c>
      <c r="C16" s="117" t="s">
        <v>558</v>
      </c>
      <c r="D16" s="99" t="s">
        <v>559</v>
      </c>
      <c r="E16" s="99" t="s">
        <v>545</v>
      </c>
      <c r="F16" s="115" t="n">
        <v>10.0</v>
      </c>
      <c r="G16" s="118" t="s">
        <v>30</v>
      </c>
      <c r="H16" s="116" t="n">
        <v>7.0</v>
      </c>
      <c r="I16" s="102" t="n">
        <v>70.0</v>
      </c>
      <c r="J16" s="102" t="n">
        <v>1.0</v>
      </c>
      <c r="K16" s="102" t="n">
        <v>10.0</v>
      </c>
      <c r="L16" s="103" t="s">
        <v>516</v>
      </c>
    </row>
    <row r="17" ht="12.75" customHeight="true" s="95" customFormat="true">
      <c r="A17" s="96" t="s">
        <v>560</v>
      </c>
      <c r="B17" s="97" t="s">
        <v>538</v>
      </c>
      <c r="C17" s="117" t="s">
        <v>561</v>
      </c>
      <c r="D17" s="99" t="s">
        <v>562</v>
      </c>
      <c r="E17" s="99" t="s">
        <v>545</v>
      </c>
      <c r="F17" s="104" t="s">
        <v>563</v>
      </c>
      <c r="G17" s="118" t="s">
        <v>30</v>
      </c>
      <c r="H17" s="116" t="n">
        <v>52.0</v>
      </c>
      <c r="I17" s="102" t="n">
        <v>372.0</v>
      </c>
      <c r="J17" s="102" t="n">
        <v>12.0</v>
      </c>
      <c r="K17" s="102" t="n">
        <v>92.0</v>
      </c>
      <c r="L17" s="103" t="s">
        <v>516</v>
      </c>
    </row>
    <row r="18" ht="25.5" customHeight="true" s="95" customFormat="true">
      <c r="A18" s="96" t="s">
        <v>564</v>
      </c>
      <c r="B18" s="97" t="s">
        <v>538</v>
      </c>
      <c r="C18" s="117" t="s">
        <v>565</v>
      </c>
      <c r="D18" s="99" t="s">
        <v>566</v>
      </c>
      <c r="E18" s="99" t="s">
        <v>567</v>
      </c>
      <c r="F18" s="119" t="s">
        <v>568</v>
      </c>
      <c r="G18" s="118" t="s">
        <v>21</v>
      </c>
      <c r="H18" s="116" t="n">
        <v>412.0</v>
      </c>
      <c r="I18" s="102" t="n">
        <v>32765.0</v>
      </c>
      <c r="J18" s="102" t="n">
        <v>181.0</v>
      </c>
      <c r="K18" s="102" t="n">
        <v>14910.0</v>
      </c>
      <c r="L18" s="103" t="s">
        <v>516</v>
      </c>
    </row>
    <row r="19" ht="12.75" customHeight="true" s="95" customFormat="true">
      <c r="A19" s="96" t="s">
        <v>569</v>
      </c>
      <c r="B19" s="97" t="s">
        <v>538</v>
      </c>
      <c r="C19" s="117" t="s">
        <v>570</v>
      </c>
      <c r="D19" s="99" t="s">
        <v>571</v>
      </c>
      <c r="E19" s="99" t="s">
        <v>44</v>
      </c>
      <c r="F19" s="119" t="n">
        <v>45.0</v>
      </c>
      <c r="G19" s="118" t="s">
        <v>21</v>
      </c>
      <c r="H19" s="116" t="n">
        <v>51.0</v>
      </c>
      <c r="I19" s="102" t="n">
        <v>2310.0</v>
      </c>
      <c r="J19" s="102" t="n">
        <v>67.0</v>
      </c>
      <c r="K19" s="102" t="n">
        <v>3025.0</v>
      </c>
      <c r="L19" s="103" t="s">
        <v>516</v>
      </c>
    </row>
    <row r="20" ht="12.75" customHeight="true" s="95" customFormat="true">
      <c r="A20" s="96" t="s">
        <v>572</v>
      </c>
      <c r="B20" s="97" t="s">
        <v>538</v>
      </c>
      <c r="C20" s="117" t="s">
        <v>573</v>
      </c>
      <c r="D20" s="99" t="s">
        <v>574</v>
      </c>
      <c r="E20" s="99" t="s">
        <v>62</v>
      </c>
      <c r="F20" s="119" t="s">
        <v>575</v>
      </c>
      <c r="G20" s="118" t="s">
        <v>21</v>
      </c>
      <c r="H20" s="116" t="n">
        <v>348.0</v>
      </c>
      <c r="I20" s="102" t="n">
        <v>11650.0</v>
      </c>
      <c r="J20" s="102" t="n">
        <v>377.0</v>
      </c>
      <c r="K20" s="102" t="n">
        <v>10560.0</v>
      </c>
      <c r="L20" s="103" t="s">
        <v>516</v>
      </c>
    </row>
    <row r="21" ht="12.75" customHeight="true" s="95" customFormat="true">
      <c r="A21" s="96" t="s">
        <v>576</v>
      </c>
      <c r="B21" s="97" t="s">
        <v>538</v>
      </c>
      <c r="C21" s="98" t="s">
        <v>577</v>
      </c>
      <c r="D21" s="99" t="s">
        <v>578</v>
      </c>
      <c r="E21" s="99" t="s">
        <v>62</v>
      </c>
      <c r="F21" s="104" t="n">
        <v>40.0</v>
      </c>
      <c r="G21" s="118" t="s">
        <v>21</v>
      </c>
      <c r="H21" s="116" t="n">
        <v>23.0</v>
      </c>
      <c r="I21" s="102" t="n">
        <v>920.0</v>
      </c>
      <c r="J21" s="102" t="n">
        <v>15.0</v>
      </c>
      <c r="K21" s="102" t="n">
        <v>600.0</v>
      </c>
      <c r="L21" s="103" t="s">
        <v>531</v>
      </c>
    </row>
    <row r="22" ht="12.75" customHeight="true" s="95" customFormat="true">
      <c r="A22" s="96" t="s">
        <v>579</v>
      </c>
      <c r="B22" s="97" t="s">
        <v>538</v>
      </c>
      <c r="C22" s="120" t="s">
        <v>580</v>
      </c>
      <c r="D22" s="99" t="s">
        <v>581</v>
      </c>
      <c r="E22" s="99" t="s">
        <v>545</v>
      </c>
      <c r="F22" s="119" t="n">
        <v>100.0</v>
      </c>
      <c r="G22" s="118" t="s">
        <v>30</v>
      </c>
      <c r="H22" s="116" t="n">
        <v>3.0</v>
      </c>
      <c r="I22" s="102" t="n">
        <v>300.0</v>
      </c>
      <c r="J22" s="102" t="n">
        <v>0.0</v>
      </c>
      <c r="K22" s="102" t="n">
        <v>0.0</v>
      </c>
      <c r="L22" s="103" t="s">
        <v>516</v>
      </c>
    </row>
    <row r="23" ht="12.75" customHeight="true" s="95" customFormat="true">
      <c r="A23" s="96" t="s">
        <v>582</v>
      </c>
      <c r="B23" s="97" t="s">
        <v>538</v>
      </c>
      <c r="C23" s="98" t="s">
        <v>583</v>
      </c>
      <c r="D23" s="99" t="s">
        <v>581</v>
      </c>
      <c r="E23" s="99" t="s">
        <v>545</v>
      </c>
      <c r="F23" s="119" t="n">
        <v>20.0</v>
      </c>
      <c r="G23" s="118" t="s">
        <v>30</v>
      </c>
      <c r="H23" s="116" t="n">
        <v>8.0</v>
      </c>
      <c r="I23" s="102" t="n">
        <v>160.0</v>
      </c>
      <c r="J23" s="102" t="n">
        <v>0.0</v>
      </c>
      <c r="K23" s="102" t="n">
        <v>0.0</v>
      </c>
      <c r="L23" s="103" t="s">
        <v>516</v>
      </c>
    </row>
    <row r="24" ht="12.75" customHeight="true" s="95" customFormat="true">
      <c r="A24" s="96" t="s">
        <v>584</v>
      </c>
      <c r="B24" s="97" t="s">
        <v>538</v>
      </c>
      <c r="C24" s="121" t="s">
        <v>585</v>
      </c>
      <c r="D24" s="99" t="s">
        <v>586</v>
      </c>
      <c r="E24" s="99" t="s">
        <v>62</v>
      </c>
      <c r="F24" s="104" t="n">
        <v>25.0</v>
      </c>
      <c r="G24" s="118" t="s">
        <v>30</v>
      </c>
      <c r="H24" s="116" t="n">
        <v>390.0</v>
      </c>
      <c r="I24" s="102" t="n">
        <v>9880.0</v>
      </c>
      <c r="J24" s="102" t="n">
        <v>425.0</v>
      </c>
      <c r="K24" s="102" t="n">
        <v>10730.0</v>
      </c>
      <c r="L24" s="103" t="s">
        <v>531</v>
      </c>
    </row>
    <row r="25" ht="25.5" customHeight="true" s="95" customFormat="true">
      <c r="A25" s="96" t="s">
        <v>587</v>
      </c>
      <c r="B25" s="97" t="s">
        <v>538</v>
      </c>
      <c r="C25" s="97" t="s">
        <v>588</v>
      </c>
      <c r="D25" s="122"/>
      <c r="E25" s="112"/>
      <c r="F25" s="123" t="s">
        <v>589</v>
      </c>
      <c r="G25" s="118" t="s">
        <v>515</v>
      </c>
      <c r="H25" s="116" t="n">
        <v>0.0</v>
      </c>
      <c r="I25" s="102" t="n">
        <v>0.0</v>
      </c>
      <c r="J25" s="102" t="n">
        <v>0.0</v>
      </c>
      <c r="K25" s="102" t="n">
        <v>0.0</v>
      </c>
      <c r="L25" s="103" t="s">
        <v>531</v>
      </c>
    </row>
    <row r="26" ht="12.75" customHeight="true" s="95" customFormat="true">
      <c r="A26" s="96" t="s">
        <v>590</v>
      </c>
      <c r="B26" s="97" t="s">
        <v>538</v>
      </c>
      <c r="C26" s="97" t="s">
        <v>591</v>
      </c>
      <c r="D26" s="124"/>
      <c r="E26" s="112"/>
      <c r="F26" s="112" t="s">
        <v>592</v>
      </c>
      <c r="G26" s="118" t="s">
        <v>515</v>
      </c>
      <c r="H26" s="116" t="n">
        <v>148.0</v>
      </c>
      <c r="I26" s="102" t="n">
        <v>13596.6</v>
      </c>
      <c r="J26" s="102" t="n">
        <v>218.0</v>
      </c>
      <c r="K26" s="102" t="n">
        <v>16510.3</v>
      </c>
      <c r="L26" s="103" t="s">
        <v>531</v>
      </c>
    </row>
    <row r="27" ht="12.75" customHeight="true" s="95" customFormat="true">
      <c r="A27" s="96" t="s">
        <v>593</v>
      </c>
      <c r="B27" s="97" t="s">
        <v>538</v>
      </c>
      <c r="C27" s="97" t="s">
        <v>594</v>
      </c>
      <c r="D27" s="112" t="s">
        <v>595</v>
      </c>
      <c r="E27" s="112" t="s">
        <v>596</v>
      </c>
      <c r="F27" s="112" t="s">
        <v>592</v>
      </c>
      <c r="G27" s="118" t="s">
        <v>515</v>
      </c>
      <c r="H27" s="116" t="n">
        <v>82.0</v>
      </c>
      <c r="I27" s="102" t="n">
        <v>2050.0</v>
      </c>
      <c r="J27" s="102" t="n">
        <v>17.0</v>
      </c>
      <c r="K27" s="102" t="n">
        <v>425.0</v>
      </c>
      <c r="L27" s="103" t="s">
        <v>531</v>
      </c>
    </row>
    <row r="28" ht="38.25" customHeight="true" s="95" customFormat="true">
      <c r="A28" s="96" t="s">
        <v>597</v>
      </c>
      <c r="B28" s="97" t="s">
        <v>538</v>
      </c>
      <c r="C28" s="121" t="s">
        <v>598</v>
      </c>
      <c r="D28" s="99" t="s">
        <v>599</v>
      </c>
      <c r="E28" s="99" t="s">
        <v>596</v>
      </c>
      <c r="F28" s="104" t="s">
        <v>600</v>
      </c>
      <c r="G28" s="125" t="s">
        <v>601</v>
      </c>
      <c r="H28" s="116" t="n">
        <v>99.0</v>
      </c>
      <c r="I28" s="102" t="n">
        <v>503984.4</v>
      </c>
      <c r="J28" s="102" t="n">
        <v>99.0</v>
      </c>
      <c r="K28" s="102" t="n">
        <v>516471.67</v>
      </c>
      <c r="L28" s="103" t="s">
        <v>531</v>
      </c>
    </row>
    <row r="29" ht="12.75" customHeight="true" s="95" customFormat="true">
      <c r="A29" s="126" t="s">
        <v>602</v>
      </c>
      <c r="B29" s="127" t="s">
        <v>538</v>
      </c>
      <c r="C29" s="128" t="s">
        <v>603</v>
      </c>
      <c r="D29" s="99"/>
      <c r="E29" s="99"/>
      <c r="F29" s="104" t="s">
        <v>604</v>
      </c>
      <c r="G29" s="125"/>
      <c r="H29" s="116" t="n">
        <v>539.0</v>
      </c>
      <c r="I29" s="102" t="n">
        <v>8095.0</v>
      </c>
      <c r="J29" s="102" t="n">
        <v>14.0</v>
      </c>
      <c r="K29" s="102" t="n">
        <v>210.0</v>
      </c>
      <c r="L29" s="103" t="s">
        <v>516</v>
      </c>
    </row>
    <row r="30" ht="12.75" customHeight="true" s="95" customFormat="true">
      <c r="A30" s="129" t="s">
        <v>605</v>
      </c>
      <c r="B30" s="97" t="s">
        <v>538</v>
      </c>
      <c r="C30" s="121" t="s">
        <v>606</v>
      </c>
      <c r="D30" s="99" t="s">
        <v>607</v>
      </c>
      <c r="E30" s="99" t="s">
        <v>62</v>
      </c>
      <c r="F30" s="104" t="s">
        <v>608</v>
      </c>
      <c r="G30" s="118" t="s">
        <v>30</v>
      </c>
      <c r="H30" s="116" t="n">
        <v>1938.0</v>
      </c>
      <c r="I30" s="102" t="n">
        <v>339225.0</v>
      </c>
      <c r="J30" s="102" t="n">
        <v>1893.0</v>
      </c>
      <c r="K30" s="102" t="n">
        <v>331225.0</v>
      </c>
      <c r="L30" s="103" t="s">
        <v>531</v>
      </c>
    </row>
    <row r="31" ht="12.75" customHeight="true" s="95" customFormat="true">
      <c r="A31" s="129" t="s">
        <v>609</v>
      </c>
      <c r="B31" s="97" t="s">
        <v>538</v>
      </c>
      <c r="C31" s="121" t="s">
        <v>610</v>
      </c>
      <c r="D31" s="99"/>
      <c r="E31" s="99"/>
      <c r="F31" s="104" t="s">
        <v>611</v>
      </c>
      <c r="G31" s="118" t="s">
        <v>515</v>
      </c>
      <c r="H31" s="116" t="n">
        <v>148.0</v>
      </c>
      <c r="I31" s="102" t="n">
        <v>21045.0</v>
      </c>
      <c r="J31" s="102" t="n">
        <v>218.0</v>
      </c>
      <c r="K31" s="102" t="n">
        <v>32123.5</v>
      </c>
      <c r="L31" s="103" t="s">
        <v>531</v>
      </c>
    </row>
    <row r="32" ht="12.75" customHeight="true" s="86" customFormat="true">
      <c r="A32" s="105"/>
      <c r="B32" s="106" t="s">
        <v>612</v>
      </c>
      <c r="C32" s="107"/>
      <c r="D32" s="108"/>
      <c r="E32" s="108"/>
      <c r="F32" s="108"/>
      <c r="G32" s="130"/>
      <c r="H32" s="110"/>
      <c r="I32" s="110">
        <f>SUM(I11:I31)</f>
      </c>
      <c r="J32" s="110"/>
      <c r="K32" s="110">
        <f>SUM(K11:K31)</f>
      </c>
      <c r="L32" s="111"/>
    </row>
    <row r="33" ht="12.75" customHeight="true" s="95" customFormat="true">
      <c r="A33" s="96" t="s">
        <v>613</v>
      </c>
      <c r="B33" s="97" t="s">
        <v>614</v>
      </c>
      <c r="C33" s="121" t="s">
        <v>615</v>
      </c>
      <c r="D33" s="99" t="s">
        <v>616</v>
      </c>
      <c r="E33" s="99" t="s">
        <v>617</v>
      </c>
      <c r="F33" s="104" t="s">
        <v>618</v>
      </c>
      <c r="G33" s="118" t="s">
        <v>515</v>
      </c>
      <c r="H33" s="131" t="n">
        <v>42.0</v>
      </c>
      <c r="I33" s="102" t="n">
        <v>1330.0</v>
      </c>
      <c r="J33" s="102" t="n">
        <v>38.0</v>
      </c>
      <c r="K33" s="102" t="n">
        <v>2041.0</v>
      </c>
      <c r="L33" s="103" t="s">
        <v>531</v>
      </c>
    </row>
    <row r="34" ht="12.75" customHeight="true" s="86" customFormat="true">
      <c r="A34" s="105"/>
      <c r="B34" s="106" t="s">
        <v>619</v>
      </c>
      <c r="C34" s="107"/>
      <c r="D34" s="108"/>
      <c r="E34" s="108"/>
      <c r="F34" s="108"/>
      <c r="G34" s="130"/>
      <c r="H34" s="110"/>
      <c r="I34" s="110">
        <f>SUM(I33)</f>
      </c>
      <c r="J34" s="110"/>
      <c r="K34" s="110">
        <f>SUM(K33)</f>
      </c>
      <c r="L34" s="111"/>
    </row>
    <row r="35" ht="12.75" customHeight="true">
      <c r="A35" s="96" t="s">
        <v>620</v>
      </c>
      <c r="B35" s="97" t="s">
        <v>621</v>
      </c>
      <c r="C35" s="98" t="s">
        <v>622</v>
      </c>
      <c r="D35" s="99" t="s">
        <v>623</v>
      </c>
      <c r="E35" s="99" t="s">
        <v>545</v>
      </c>
      <c r="F35" s="104" t="s">
        <v>624</v>
      </c>
      <c r="G35" s="118" t="s">
        <v>30</v>
      </c>
      <c r="H35" s="116" t="n">
        <v>70.0</v>
      </c>
      <c r="I35" s="102" t="n">
        <v>20355.0</v>
      </c>
      <c r="J35" s="102" t="n">
        <v>110.0</v>
      </c>
      <c r="K35" s="102" t="n">
        <v>64690.0</v>
      </c>
      <c r="L35" s="103" t="s">
        <v>516</v>
      </c>
    </row>
    <row r="36" ht="12.75" customHeight="true">
      <c r="A36" s="96" t="s">
        <v>625</v>
      </c>
      <c r="B36" s="97" t="s">
        <v>621</v>
      </c>
      <c r="C36" s="114" t="s">
        <v>626</v>
      </c>
      <c r="D36" s="99" t="s">
        <v>623</v>
      </c>
      <c r="E36" s="99" t="s">
        <v>627</v>
      </c>
      <c r="F36" s="104" t="s">
        <v>628</v>
      </c>
      <c r="G36" s="118" t="s">
        <v>30</v>
      </c>
      <c r="H36" s="116" t="n">
        <v>16.0</v>
      </c>
      <c r="I36" s="102" t="n">
        <v>792189.53</v>
      </c>
      <c r="J36" s="102" t="n">
        <v>16.0</v>
      </c>
      <c r="K36" s="102" t="n">
        <v>789524.31</v>
      </c>
      <c r="L36" s="103" t="s">
        <v>516</v>
      </c>
    </row>
    <row r="37" ht="12.75" customHeight="true">
      <c r="A37" s="96" t="s">
        <v>629</v>
      </c>
      <c r="B37" s="97" t="s">
        <v>621</v>
      </c>
      <c r="C37" s="114" t="s">
        <v>630</v>
      </c>
      <c r="D37" s="99" t="s">
        <v>623</v>
      </c>
      <c r="E37" s="99" t="s">
        <v>627</v>
      </c>
      <c r="F37" s="104" t="s">
        <v>631</v>
      </c>
      <c r="G37" s="118" t="s">
        <v>30</v>
      </c>
      <c r="H37" s="116" t="n">
        <v>4.0</v>
      </c>
      <c r="I37" s="102" t="n">
        <v>2665.5</v>
      </c>
      <c r="J37" s="102" t="n">
        <v>5.0</v>
      </c>
      <c r="K37" s="102" t="n">
        <v>3427.16</v>
      </c>
      <c r="L37" s="103" t="s">
        <v>516</v>
      </c>
    </row>
    <row r="38" ht="12.75" customHeight="true">
      <c r="A38" s="96" t="s">
        <v>632</v>
      </c>
      <c r="B38" s="97" t="s">
        <v>621</v>
      </c>
      <c r="C38" s="114" t="s">
        <v>633</v>
      </c>
      <c r="D38" s="99" t="s">
        <v>634</v>
      </c>
      <c r="E38" s="99" t="s">
        <v>62</v>
      </c>
      <c r="F38" s="119" t="n">
        <v>40.0</v>
      </c>
      <c r="G38" s="118" t="s">
        <v>30</v>
      </c>
      <c r="H38" s="116" t="n">
        <v>37.0</v>
      </c>
      <c r="I38" s="102" t="n">
        <v>1480.0</v>
      </c>
      <c r="J38" s="102" t="n">
        <v>74.0</v>
      </c>
      <c r="K38" s="102" t="n">
        <v>2960.0</v>
      </c>
      <c r="L38" s="103" t="s">
        <v>516</v>
      </c>
    </row>
    <row r="39" ht="12.75" customHeight="true">
      <c r="A39" s="96" t="s">
        <v>635</v>
      </c>
      <c r="B39" s="97" t="s">
        <v>621</v>
      </c>
      <c r="C39" s="114" t="s">
        <v>636</v>
      </c>
      <c r="D39" s="99" t="s">
        <v>634</v>
      </c>
      <c r="E39" s="99" t="s">
        <v>62</v>
      </c>
      <c r="F39" s="119" t="n">
        <v>100.0</v>
      </c>
      <c r="G39" s="118" t="s">
        <v>30</v>
      </c>
      <c r="H39" s="116" t="n">
        <v>11.0</v>
      </c>
      <c r="I39" s="102" t="n">
        <v>1200.0</v>
      </c>
      <c r="J39" s="102" t="n">
        <v>18.0</v>
      </c>
      <c r="K39" s="102" t="n">
        <v>1800.0</v>
      </c>
      <c r="L39" s="103" t="s">
        <v>516</v>
      </c>
    </row>
    <row r="40" ht="12.75" customHeight="true">
      <c r="A40" s="129" t="s">
        <v>637</v>
      </c>
      <c r="B40" s="97" t="s">
        <v>621</v>
      </c>
      <c r="C40" s="114" t="s">
        <v>638</v>
      </c>
      <c r="D40" s="99"/>
      <c r="E40" s="99"/>
      <c r="F40" s="104" t="s">
        <v>639</v>
      </c>
      <c r="G40" s="118" t="s">
        <v>515</v>
      </c>
      <c r="H40" s="116" t="n">
        <v>6.0</v>
      </c>
      <c r="I40" s="102" t="n">
        <v>1900.0</v>
      </c>
      <c r="J40" s="102" t="n">
        <v>3.0</v>
      </c>
      <c r="K40" s="102" t="n">
        <v>2065.0</v>
      </c>
      <c r="L40" s="103" t="s">
        <v>531</v>
      </c>
    </row>
    <row r="41" ht="12.75" customHeight="true" s="86" customFormat="true">
      <c r="A41" s="105"/>
      <c r="B41" s="106" t="s">
        <v>640</v>
      </c>
      <c r="C41" s="107"/>
      <c r="D41" s="108"/>
      <c r="E41" s="108"/>
      <c r="F41" s="108"/>
      <c r="G41" s="130"/>
      <c r="H41" s="110"/>
      <c r="I41" s="110">
        <f>SUM(I35:I40)</f>
      </c>
      <c r="J41" s="110"/>
      <c r="K41" s="110">
        <f>SUM(K35:K40)</f>
      </c>
      <c r="L41" s="111"/>
    </row>
    <row r="42" ht="25.5" customHeight="true">
      <c r="A42" s="96" t="s">
        <v>641</v>
      </c>
      <c r="B42" s="97" t="s">
        <v>642</v>
      </c>
      <c r="C42" s="98" t="s">
        <v>643</v>
      </c>
      <c r="D42" s="99" t="s">
        <v>644</v>
      </c>
      <c r="E42" s="99" t="s">
        <v>62</v>
      </c>
      <c r="F42" s="104" t="s">
        <v>645</v>
      </c>
      <c r="G42" s="118" t="s">
        <v>30</v>
      </c>
      <c r="H42" s="116" t="n">
        <v>935.0</v>
      </c>
      <c r="I42" s="102" t="n">
        <v>91650.0</v>
      </c>
      <c r="J42" s="102" t="n">
        <v>901.0</v>
      </c>
      <c r="K42" s="102" t="n">
        <v>100045.0</v>
      </c>
      <c r="L42" s="103" t="s">
        <v>516</v>
      </c>
    </row>
    <row r="43" ht="12.75" customHeight="true">
      <c r="A43" s="96" t="s">
        <v>646</v>
      </c>
      <c r="B43" s="97" t="s">
        <v>642</v>
      </c>
      <c r="C43" s="98" t="s">
        <v>647</v>
      </c>
      <c r="D43" s="99" t="s">
        <v>648</v>
      </c>
      <c r="E43" s="99" t="s">
        <v>62</v>
      </c>
      <c r="F43" s="119" t="n">
        <v>25.0</v>
      </c>
      <c r="G43" s="118" t="s">
        <v>30</v>
      </c>
      <c r="H43" s="116" t="n">
        <v>788.0</v>
      </c>
      <c r="I43" s="102" t="n">
        <v>22125.0</v>
      </c>
      <c r="J43" s="102" t="n">
        <v>776.0</v>
      </c>
      <c r="K43" s="102" t="n">
        <v>21775.0</v>
      </c>
      <c r="L43" s="103" t="s">
        <v>516</v>
      </c>
    </row>
    <row r="44" ht="12.75" customHeight="true">
      <c r="A44" s="96" t="s">
        <v>649</v>
      </c>
      <c r="B44" s="97" t="s">
        <v>642</v>
      </c>
      <c r="C44" s="98" t="s">
        <v>650</v>
      </c>
      <c r="D44" s="99" t="s">
        <v>648</v>
      </c>
      <c r="E44" s="99" t="s">
        <v>62</v>
      </c>
      <c r="F44" s="104" t="s">
        <v>651</v>
      </c>
      <c r="G44" s="118" t="s">
        <v>30</v>
      </c>
      <c r="H44" s="116" t="n">
        <v>922.0</v>
      </c>
      <c r="I44" s="102" t="n">
        <v>11175.0</v>
      </c>
      <c r="J44" s="102" t="n">
        <v>885.0</v>
      </c>
      <c r="K44" s="102" t="n">
        <v>9440.0</v>
      </c>
      <c r="L44" s="103" t="s">
        <v>516</v>
      </c>
    </row>
    <row r="45" ht="12.75" customHeight="true">
      <c r="A45" s="96" t="s">
        <v>652</v>
      </c>
      <c r="B45" s="97" t="s">
        <v>642</v>
      </c>
      <c r="C45" s="121" t="s">
        <v>653</v>
      </c>
      <c r="D45" s="132" t="s">
        <v>654</v>
      </c>
      <c r="E45" s="99" t="s">
        <v>62</v>
      </c>
      <c r="F45" s="104" t="s">
        <v>655</v>
      </c>
      <c r="G45" s="101" t="s">
        <v>30</v>
      </c>
      <c r="H45" s="133" t="n">
        <v>155.0</v>
      </c>
      <c r="I45" s="102" t="n">
        <v>3648.88</v>
      </c>
      <c r="J45" s="102" t="n">
        <v>51.0</v>
      </c>
      <c r="K45" s="102" t="n">
        <v>3382.72</v>
      </c>
      <c r="L45" s="103" t="s">
        <v>531</v>
      </c>
    </row>
    <row r="46" ht="12.75" customHeight="true">
      <c r="A46" s="126" t="s">
        <v>656</v>
      </c>
      <c r="B46" s="97" t="s">
        <v>642</v>
      </c>
      <c r="C46" s="97" t="s">
        <v>657</v>
      </c>
      <c r="D46" s="112"/>
      <c r="E46" s="112"/>
      <c r="F46" s="112" t="n">
        <v>85.0</v>
      </c>
      <c r="G46" s="118" t="s">
        <v>515</v>
      </c>
      <c r="H46" s="113" t="n">
        <v>6961.0</v>
      </c>
      <c r="I46" s="102" t="n">
        <v>552049.0</v>
      </c>
      <c r="J46" s="102" t="n">
        <v>5703.0</v>
      </c>
      <c r="K46" s="102" t="n">
        <v>454657.0</v>
      </c>
      <c r="L46" s="103" t="s">
        <v>531</v>
      </c>
    </row>
    <row r="47" ht="12.75" customHeight="true">
      <c r="A47" s="126" t="s">
        <v>658</v>
      </c>
      <c r="B47" s="97" t="s">
        <v>642</v>
      </c>
      <c r="C47" s="97" t="s">
        <v>659</v>
      </c>
      <c r="D47" s="99" t="s">
        <v>660</v>
      </c>
      <c r="E47" s="112" t="s">
        <v>62</v>
      </c>
      <c r="F47" s="112" t="s">
        <v>661</v>
      </c>
      <c r="G47" s="118" t="s">
        <v>21</v>
      </c>
      <c r="H47" s="113" t="n">
        <v>52.0</v>
      </c>
      <c r="I47" s="102" t="n">
        <v>35890.0</v>
      </c>
      <c r="J47" s="102" t="n">
        <v>30.0</v>
      </c>
      <c r="K47" s="102" t="n">
        <v>18415.0</v>
      </c>
      <c r="L47" s="103" t="s">
        <v>531</v>
      </c>
    </row>
    <row r="48" ht="12.75" customHeight="true">
      <c r="A48" s="126" t="s">
        <v>662</v>
      </c>
      <c r="B48" s="97" t="s">
        <v>642</v>
      </c>
      <c r="C48" s="97" t="s">
        <v>663</v>
      </c>
      <c r="D48" s="132" t="s">
        <v>660</v>
      </c>
      <c r="E48" s="112" t="s">
        <v>62</v>
      </c>
      <c r="F48" s="112" t="s">
        <v>664</v>
      </c>
      <c r="G48" s="118" t="s">
        <v>21</v>
      </c>
      <c r="H48" s="113" t="n">
        <v>52.0</v>
      </c>
      <c r="I48" s="102" t="n">
        <v>93000.0</v>
      </c>
      <c r="J48" s="102" t="n">
        <v>30.0</v>
      </c>
      <c r="K48" s="102" t="n">
        <v>42000.0</v>
      </c>
      <c r="L48" s="103" t="s">
        <v>531</v>
      </c>
    </row>
    <row r="49" ht="12.75" customHeight="true">
      <c r="A49" s="126" t="s">
        <v>665</v>
      </c>
      <c r="B49" s="97" t="s">
        <v>642</v>
      </c>
      <c r="C49" s="97" t="s">
        <v>666</v>
      </c>
      <c r="D49" s="112"/>
      <c r="E49" s="112"/>
      <c r="F49" s="112" t="s">
        <v>667</v>
      </c>
      <c r="G49" s="118" t="s">
        <v>515</v>
      </c>
      <c r="H49" s="113" t="n">
        <v>43.0</v>
      </c>
      <c r="I49" s="102" t="n">
        <v>1127.0</v>
      </c>
      <c r="J49" s="102" t="n">
        <v>11.0</v>
      </c>
      <c r="K49" s="102" t="n">
        <v>312.0</v>
      </c>
      <c r="L49" s="103" t="s">
        <v>531</v>
      </c>
    </row>
    <row r="50" ht="12.75" customHeight="true" s="86" customFormat="true">
      <c r="A50" s="105"/>
      <c r="B50" s="106" t="s">
        <v>668</v>
      </c>
      <c r="C50" s="107"/>
      <c r="D50" s="108"/>
      <c r="E50" s="108"/>
      <c r="F50" s="108"/>
      <c r="G50" s="130"/>
      <c r="H50" s="110"/>
      <c r="I50" s="110">
        <f>SUM(I42:I49)</f>
      </c>
      <c r="J50" s="110"/>
      <c r="K50" s="110">
        <f>SUM(K42:K49)</f>
      </c>
      <c r="L50" s="111"/>
    </row>
    <row r="51" ht="12.75" customHeight="true">
      <c r="A51" s="96" t="s">
        <v>669</v>
      </c>
      <c r="B51" s="97" t="s">
        <v>670</v>
      </c>
      <c r="C51" s="98" t="s">
        <v>671</v>
      </c>
      <c r="D51" s="99" t="s">
        <v>672</v>
      </c>
      <c r="E51" s="99" t="s">
        <v>545</v>
      </c>
      <c r="F51" s="119" t="n">
        <v>20.0</v>
      </c>
      <c r="G51" s="118" t="s">
        <v>30</v>
      </c>
      <c r="H51" s="116" t="n">
        <v>102.0</v>
      </c>
      <c r="I51" s="102" t="n">
        <v>2052.7</v>
      </c>
      <c r="J51" s="102" t="n">
        <v>244.0</v>
      </c>
      <c r="K51" s="102" t="n">
        <v>4880.0</v>
      </c>
      <c r="L51" s="103" t="s">
        <v>516</v>
      </c>
    </row>
    <row r="52" ht="12.75" customHeight="true">
      <c r="A52" s="96" t="s">
        <v>673</v>
      </c>
      <c r="B52" s="97" t="s">
        <v>670</v>
      </c>
      <c r="C52" s="98" t="s">
        <v>674</v>
      </c>
      <c r="D52" s="99" t="s">
        <v>672</v>
      </c>
      <c r="E52" s="99" t="s">
        <v>675</v>
      </c>
      <c r="F52" s="104" t="s">
        <v>676</v>
      </c>
      <c r="G52" s="125" t="s">
        <v>601</v>
      </c>
      <c r="H52" s="134" t="n">
        <v>204.0</v>
      </c>
      <c r="I52" s="102" t="n">
        <v>155022.66</v>
      </c>
      <c r="J52" s="102" t="n">
        <v>230.0</v>
      </c>
      <c r="K52" s="102" t="n">
        <v>193441.87</v>
      </c>
      <c r="L52" s="103" t="s">
        <v>516</v>
      </c>
    </row>
    <row r="53" ht="76.5" customHeight="true">
      <c r="A53" s="96" t="s">
        <v>677</v>
      </c>
      <c r="B53" s="97" t="s">
        <v>670</v>
      </c>
      <c r="C53" s="97" t="s">
        <v>638</v>
      </c>
      <c r="D53" s="112"/>
      <c r="E53" s="112"/>
      <c r="F53" s="104" t="s">
        <v>678</v>
      </c>
      <c r="G53" s="118" t="s">
        <v>515</v>
      </c>
      <c r="H53" s="116" t="n">
        <v>391.0</v>
      </c>
      <c r="I53" s="102" t="n">
        <v>33993.0</v>
      </c>
      <c r="J53" s="102" t="n">
        <v>499.0</v>
      </c>
      <c r="K53" s="102" t="n">
        <v>46648.11</v>
      </c>
      <c r="L53" s="103" t="s">
        <v>531</v>
      </c>
    </row>
    <row r="54" ht="12.75" customHeight="true">
      <c r="A54" s="96" t="s">
        <v>679</v>
      </c>
      <c r="B54" s="97" t="s">
        <v>670</v>
      </c>
      <c r="C54" s="98" t="s">
        <v>680</v>
      </c>
      <c r="D54" s="99" t="s">
        <v>681</v>
      </c>
      <c r="E54" s="99" t="s">
        <v>675</v>
      </c>
      <c r="F54" s="104" t="s">
        <v>682</v>
      </c>
      <c r="G54" s="125" t="s">
        <v>601</v>
      </c>
      <c r="H54" s="134" t="n">
        <v>635.0</v>
      </c>
      <c r="I54" s="102" t="n">
        <v>1782110.37</v>
      </c>
      <c r="J54" s="102" t="n">
        <v>642.0</v>
      </c>
      <c r="K54" s="102" t="n">
        <v>1845871.4</v>
      </c>
      <c r="L54" s="103" t="s">
        <v>516</v>
      </c>
    </row>
    <row r="55" ht="12.75" customHeight="true">
      <c r="A55" s="96" t="s">
        <v>683</v>
      </c>
      <c r="B55" s="97" t="s">
        <v>670</v>
      </c>
      <c r="C55" s="98" t="s">
        <v>684</v>
      </c>
      <c r="D55" s="99" t="s">
        <v>681</v>
      </c>
      <c r="E55" s="99" t="s">
        <v>62</v>
      </c>
      <c r="F55" s="104" t="s">
        <v>685</v>
      </c>
      <c r="G55" s="118" t="s">
        <v>30</v>
      </c>
      <c r="H55" s="116" t="n">
        <v>323.0</v>
      </c>
      <c r="I55" s="102" t="n">
        <v>441005.0</v>
      </c>
      <c r="J55" s="102" t="n">
        <v>353.0</v>
      </c>
      <c r="K55" s="102" t="n">
        <v>593840.0</v>
      </c>
      <c r="L55" s="103" t="s">
        <v>516</v>
      </c>
    </row>
    <row r="56" ht="12.75" customHeight="true">
      <c r="A56" s="96" t="s">
        <v>686</v>
      </c>
      <c r="B56" s="97" t="s">
        <v>670</v>
      </c>
      <c r="C56" s="98" t="s">
        <v>687</v>
      </c>
      <c r="D56" s="99" t="s">
        <v>688</v>
      </c>
      <c r="E56" s="99" t="s">
        <v>62</v>
      </c>
      <c r="F56" s="119" t="n">
        <v>25.0</v>
      </c>
      <c r="G56" s="125" t="s">
        <v>601</v>
      </c>
      <c r="H56" s="134" t="n">
        <v>411.0</v>
      </c>
      <c r="I56" s="102" t="n">
        <v>10280.0</v>
      </c>
      <c r="J56" s="102" t="n">
        <v>424.0</v>
      </c>
      <c r="K56" s="102" t="n">
        <v>10615.0</v>
      </c>
      <c r="L56" s="103" t="s">
        <v>516</v>
      </c>
    </row>
    <row r="57" ht="25.5" customHeight="true">
      <c r="A57" s="96" t="s">
        <v>689</v>
      </c>
      <c r="B57" s="97" t="s">
        <v>670</v>
      </c>
      <c r="C57" s="98" t="s">
        <v>690</v>
      </c>
      <c r="D57" s="99" t="s">
        <v>688</v>
      </c>
      <c r="E57" s="99" t="s">
        <v>691</v>
      </c>
      <c r="F57" s="119" t="s">
        <v>692</v>
      </c>
      <c r="G57" s="118" t="s">
        <v>21</v>
      </c>
      <c r="H57" s="116" t="n">
        <v>166.0</v>
      </c>
      <c r="I57" s="102" t="n">
        <v>9960.0</v>
      </c>
      <c r="J57" s="102" t="n">
        <v>93.0</v>
      </c>
      <c r="K57" s="102" t="n">
        <v>5580.0</v>
      </c>
      <c r="L57" s="103" t="s">
        <v>516</v>
      </c>
    </row>
    <row r="58" ht="12.75" customHeight="true">
      <c r="A58" s="96" t="s">
        <v>693</v>
      </c>
      <c r="B58" s="97" t="s">
        <v>670</v>
      </c>
      <c r="C58" s="98" t="s">
        <v>694</v>
      </c>
      <c r="D58" s="99" t="s">
        <v>695</v>
      </c>
      <c r="E58" s="99" t="s">
        <v>675</v>
      </c>
      <c r="F58" s="104" t="s">
        <v>676</v>
      </c>
      <c r="G58" s="125" t="s">
        <v>601</v>
      </c>
      <c r="H58" s="134" t="n">
        <v>951.0</v>
      </c>
      <c r="I58" s="102" t="n">
        <v>1158688.82</v>
      </c>
      <c r="J58" s="102" t="n">
        <v>946.0</v>
      </c>
      <c r="K58" s="102" t="n">
        <v>1085836.7</v>
      </c>
      <c r="L58" s="103" t="s">
        <v>516</v>
      </c>
    </row>
    <row r="59" ht="12.75" customHeight="true">
      <c r="A59" s="96" t="s">
        <v>696</v>
      </c>
      <c r="B59" s="97" t="s">
        <v>670</v>
      </c>
      <c r="C59" s="98" t="s">
        <v>697</v>
      </c>
      <c r="D59" s="99" t="s">
        <v>698</v>
      </c>
      <c r="E59" s="99" t="s">
        <v>699</v>
      </c>
      <c r="F59" s="119" t="n">
        <v>100.0</v>
      </c>
      <c r="G59" s="118" t="s">
        <v>30</v>
      </c>
      <c r="H59" s="116" t="n">
        <v>464.0</v>
      </c>
      <c r="I59" s="102" t="n">
        <v>490120.0</v>
      </c>
      <c r="J59" s="102" t="n">
        <v>427.0</v>
      </c>
      <c r="K59" s="102" t="n">
        <v>377850.0</v>
      </c>
      <c r="L59" s="103" t="s">
        <v>516</v>
      </c>
    </row>
    <row r="60" ht="25.5" customHeight="true">
      <c r="A60" s="96" t="s">
        <v>700</v>
      </c>
      <c r="B60" s="97" t="s">
        <v>670</v>
      </c>
      <c r="C60" s="98" t="s">
        <v>701</v>
      </c>
      <c r="D60" s="99" t="s">
        <v>702</v>
      </c>
      <c r="E60" s="99" t="s">
        <v>545</v>
      </c>
      <c r="F60" s="104" t="s">
        <v>703</v>
      </c>
      <c r="G60" s="118" t="s">
        <v>30</v>
      </c>
      <c r="H60" s="116" t="n">
        <v>1785.0</v>
      </c>
      <c r="I60" s="102" t="n">
        <v>40385.0</v>
      </c>
      <c r="J60" s="102" t="n">
        <v>3375.0</v>
      </c>
      <c r="K60" s="102" t="n">
        <v>76200.0</v>
      </c>
      <c r="L60" s="103" t="s">
        <v>516</v>
      </c>
    </row>
    <row r="61" ht="25.5" customHeight="true">
      <c r="A61" s="96" t="s">
        <v>704</v>
      </c>
      <c r="B61" s="97" t="s">
        <v>670</v>
      </c>
      <c r="C61" s="97" t="s">
        <v>705</v>
      </c>
      <c r="D61" s="99" t="s">
        <v>698</v>
      </c>
      <c r="E61" s="99" t="s">
        <v>62</v>
      </c>
      <c r="F61" s="104" t="s">
        <v>706</v>
      </c>
      <c r="G61" s="118" t="s">
        <v>30</v>
      </c>
      <c r="H61" s="116" t="n">
        <v>621.0</v>
      </c>
      <c r="I61" s="102" t="n">
        <v>1339400.12</v>
      </c>
      <c r="J61" s="102" t="n">
        <v>605.0</v>
      </c>
      <c r="K61" s="102" t="n">
        <v>1241235.23</v>
      </c>
      <c r="L61" s="103" t="s">
        <v>707</v>
      </c>
    </row>
    <row r="62" ht="12.75" customHeight="true">
      <c r="A62" s="96" t="s">
        <v>708</v>
      </c>
      <c r="B62" s="97" t="s">
        <v>670</v>
      </c>
      <c r="C62" s="98" t="s">
        <v>709</v>
      </c>
      <c r="D62" s="99" t="s">
        <v>681</v>
      </c>
      <c r="E62" s="99" t="s">
        <v>545</v>
      </c>
      <c r="F62" s="119" t="n">
        <v>20.0</v>
      </c>
      <c r="G62" s="118" t="s">
        <v>30</v>
      </c>
      <c r="H62" s="116" t="n">
        <v>1236.0</v>
      </c>
      <c r="I62" s="102" t="n">
        <v>24720.0</v>
      </c>
      <c r="J62" s="102" t="n">
        <v>364.0</v>
      </c>
      <c r="K62" s="102" t="n">
        <v>7290.37</v>
      </c>
      <c r="L62" s="103" t="s">
        <v>516</v>
      </c>
    </row>
    <row r="63" ht="12.75" customHeight="true">
      <c r="A63" s="129" t="s">
        <v>710</v>
      </c>
      <c r="B63" s="97" t="s">
        <v>670</v>
      </c>
      <c r="C63" s="98" t="s">
        <v>711</v>
      </c>
      <c r="D63" s="99" t="s">
        <v>712</v>
      </c>
      <c r="E63" s="99" t="s">
        <v>545</v>
      </c>
      <c r="F63" s="104" t="s">
        <v>713</v>
      </c>
      <c r="G63" s="118" t="s">
        <v>30</v>
      </c>
      <c r="H63" s="116" t="n">
        <v>29.0</v>
      </c>
      <c r="I63" s="102" t="n">
        <v>2157.14</v>
      </c>
      <c r="J63" s="102" t="n">
        <v>140.0</v>
      </c>
      <c r="K63" s="102" t="n">
        <v>23951.3</v>
      </c>
      <c r="L63" s="103" t="s">
        <v>516</v>
      </c>
    </row>
    <row r="64" ht="12.75" customHeight="true" s="86" customFormat="true">
      <c r="A64" s="105"/>
      <c r="B64" s="106" t="s">
        <v>714</v>
      </c>
      <c r="C64" s="107"/>
      <c r="D64" s="108"/>
      <c r="E64" s="108"/>
      <c r="F64" s="108"/>
      <c r="G64" s="130"/>
      <c r="H64" s="110"/>
      <c r="I64" s="110">
        <f>SUM(I51:I63)</f>
      </c>
      <c r="J64" s="110"/>
      <c r="K64" s="110">
        <f>SUM(K51:K63)</f>
      </c>
      <c r="L64" s="111"/>
    </row>
    <row r="65" ht="12.75" customHeight="true">
      <c r="A65" s="96" t="s">
        <v>715</v>
      </c>
      <c r="B65" s="97" t="s">
        <v>716</v>
      </c>
      <c r="C65" s="97" t="s">
        <v>717</v>
      </c>
      <c r="D65" s="99" t="s">
        <v>718</v>
      </c>
      <c r="E65" s="135" t="s">
        <v>719</v>
      </c>
      <c r="F65" s="135" t="s">
        <v>720</v>
      </c>
      <c r="G65" s="118" t="s">
        <v>30</v>
      </c>
      <c r="H65" s="116" t="n">
        <v>293.0</v>
      </c>
      <c r="I65" s="102" t="n">
        <v>298578.99</v>
      </c>
      <c r="J65" s="102" t="n">
        <v>274.0</v>
      </c>
      <c r="K65" s="102" t="n">
        <v>291305.17</v>
      </c>
      <c r="L65" s="103" t="s">
        <v>516</v>
      </c>
    </row>
    <row r="66" ht="12.75" customHeight="true">
      <c r="A66" s="96" t="s">
        <v>721</v>
      </c>
      <c r="B66" s="97" t="s">
        <v>716</v>
      </c>
      <c r="C66" s="97" t="s">
        <v>722</v>
      </c>
      <c r="D66" s="99" t="s">
        <v>723</v>
      </c>
      <c r="E66" s="135" t="s">
        <v>62</v>
      </c>
      <c r="F66" s="135" t="s">
        <v>724</v>
      </c>
      <c r="G66" s="118" t="s">
        <v>30</v>
      </c>
      <c r="H66" s="116" t="n">
        <v>143.0</v>
      </c>
      <c r="I66" s="102" t="n">
        <v>31291.73</v>
      </c>
      <c r="J66" s="102" t="n">
        <v>134.0</v>
      </c>
      <c r="K66" s="102" t="n">
        <v>29741.75</v>
      </c>
      <c r="L66" s="103" t="s">
        <v>516</v>
      </c>
    </row>
    <row r="67" ht="25.5" customHeight="true">
      <c r="A67" s="96" t="s">
        <v>725</v>
      </c>
      <c r="B67" s="97" t="s">
        <v>716</v>
      </c>
      <c r="C67" s="98" t="s">
        <v>726</v>
      </c>
      <c r="D67" s="99" t="s">
        <v>727</v>
      </c>
      <c r="E67" s="99" t="s">
        <v>617</v>
      </c>
      <c r="F67" s="104" t="s">
        <v>728</v>
      </c>
      <c r="G67" s="125" t="s">
        <v>601</v>
      </c>
      <c r="H67" s="134" t="n">
        <v>1.0</v>
      </c>
      <c r="I67" s="102" t="n">
        <v>0.0</v>
      </c>
      <c r="J67" s="102" t="n">
        <v>1.0</v>
      </c>
      <c r="K67" s="102" t="n">
        <v>500.0</v>
      </c>
      <c r="L67" s="103" t="s">
        <v>516</v>
      </c>
    </row>
    <row r="68" ht="25.5" customHeight="true">
      <c r="A68" s="96" t="s">
        <v>729</v>
      </c>
      <c r="B68" s="97" t="s">
        <v>716</v>
      </c>
      <c r="C68" s="121" t="s">
        <v>730</v>
      </c>
      <c r="D68" s="99" t="s">
        <v>731</v>
      </c>
      <c r="E68" s="99" t="s">
        <v>732</v>
      </c>
      <c r="F68" s="99" t="s">
        <v>733</v>
      </c>
      <c r="G68" s="118" t="s">
        <v>30</v>
      </c>
      <c r="H68" s="116" t="n">
        <v>12.0</v>
      </c>
      <c r="I68" s="102" t="n">
        <v>38580.69</v>
      </c>
      <c r="J68" s="102" t="n">
        <v>12.0</v>
      </c>
      <c r="K68" s="102" t="n">
        <v>3408.22</v>
      </c>
      <c r="L68" s="103" t="s">
        <v>531</v>
      </c>
    </row>
    <row r="69" ht="12.75" customHeight="true" s="86" customFormat="true">
      <c r="A69" s="105"/>
      <c r="B69" s="106" t="s">
        <v>734</v>
      </c>
      <c r="C69" s="107"/>
      <c r="D69" s="108"/>
      <c r="E69" s="108"/>
      <c r="F69" s="108"/>
      <c r="G69" s="130"/>
      <c r="H69" s="110"/>
      <c r="I69" s="110">
        <f>SUM(I65:I68)</f>
      </c>
      <c r="J69" s="110"/>
      <c r="K69" s="110">
        <f>SUM(K65:K68)</f>
      </c>
      <c r="L69" s="111"/>
    </row>
    <row r="70" ht="12.75" customHeight="true">
      <c r="A70" s="96" t="s">
        <v>735</v>
      </c>
      <c r="B70" s="97" t="s">
        <v>736</v>
      </c>
      <c r="C70" s="121" t="s">
        <v>737</v>
      </c>
      <c r="D70" s="99" t="s">
        <v>738</v>
      </c>
      <c r="E70" s="99" t="s">
        <v>617</v>
      </c>
      <c r="F70" s="119" t="n">
        <v>30.0</v>
      </c>
      <c r="G70" s="118" t="s">
        <v>21</v>
      </c>
      <c r="H70" s="116" t="n">
        <v>271.0</v>
      </c>
      <c r="I70" s="102" t="n">
        <v>21030.0</v>
      </c>
      <c r="J70" s="102" t="n">
        <v>258.0</v>
      </c>
      <c r="K70" s="102" t="n">
        <v>19170.0</v>
      </c>
      <c r="L70" s="103" t="s">
        <v>531</v>
      </c>
    </row>
    <row r="71" ht="15.0" customHeight="true">
      <c r="A71" s="96" t="s">
        <v>739</v>
      </c>
      <c r="B71" s="97" t="s">
        <v>736</v>
      </c>
      <c r="C71" s="121" t="s">
        <v>740</v>
      </c>
      <c r="D71" s="99" t="s">
        <v>738</v>
      </c>
      <c r="E71" s="99" t="s">
        <v>617</v>
      </c>
      <c r="F71" s="104" t="s">
        <v>741</v>
      </c>
      <c r="G71" s="118" t="s">
        <v>21</v>
      </c>
      <c r="H71" s="116" t="n">
        <v>17.0</v>
      </c>
      <c r="I71" s="102" t="n">
        <v>2435.0</v>
      </c>
      <c r="J71" s="102" t="n">
        <v>9.0</v>
      </c>
      <c r="K71" s="102" t="n">
        <v>790.0</v>
      </c>
      <c r="L71" s="103" t="s">
        <v>531</v>
      </c>
      <c r="M71" s="136" t="s">
        <v>742</v>
      </c>
    </row>
    <row r="72" ht="12.75" customHeight="true" s="86" customFormat="true">
      <c r="A72" s="105"/>
      <c r="B72" s="106" t="s">
        <v>743</v>
      </c>
      <c r="C72" s="107"/>
      <c r="D72" s="108"/>
      <c r="E72" s="108"/>
      <c r="F72" s="108"/>
      <c r="G72" s="130"/>
      <c r="H72" s="110"/>
      <c r="I72" s="110">
        <f>SUM(I70:I71)</f>
      </c>
      <c r="J72" s="110"/>
      <c r="K72" s="110">
        <f>SUM(K70:K71)</f>
      </c>
      <c r="L72" s="111"/>
    </row>
    <row r="73" ht="12.75" customHeight="true">
      <c r="A73" s="129" t="s">
        <v>744</v>
      </c>
      <c r="B73" s="97" t="s">
        <v>745</v>
      </c>
      <c r="C73" s="97" t="s">
        <v>746</v>
      </c>
      <c r="D73" s="112"/>
      <c r="E73" s="112"/>
      <c r="F73" s="112"/>
      <c r="G73" s="130"/>
      <c r="H73" s="113" t="n">
        <v>0.0</v>
      </c>
      <c r="I73" s="102" t="n">
        <v>0.0</v>
      </c>
      <c r="J73" s="102" t="n">
        <v>0.0</v>
      </c>
      <c r="K73" s="102" t="n">
        <v>0.0</v>
      </c>
      <c r="L73" s="103" t="s">
        <v>531</v>
      </c>
    </row>
    <row r="74" ht="12.75" customHeight="true" s="86" customFormat="true">
      <c r="A74" s="105"/>
      <c r="B74" s="106" t="s">
        <v>747</v>
      </c>
      <c r="C74" s="107"/>
      <c r="D74" s="108"/>
      <c r="E74" s="108"/>
      <c r="F74" s="108"/>
      <c r="G74" s="130"/>
      <c r="H74" s="110"/>
      <c r="I74" s="110">
        <f>SUM(I73)</f>
      </c>
      <c r="J74" s="110"/>
      <c r="K74" s="110">
        <f>SUM(K73)</f>
      </c>
      <c r="L74" s="111"/>
    </row>
    <row r="75" ht="12.75" customHeight="true">
      <c r="A75" s="96" t="s">
        <v>748</v>
      </c>
      <c r="B75" s="97" t="s">
        <v>749</v>
      </c>
      <c r="C75" s="98" t="s">
        <v>750</v>
      </c>
      <c r="D75" s="99" t="s">
        <v>751</v>
      </c>
      <c r="E75" s="99" t="s">
        <v>62</v>
      </c>
      <c r="F75" s="104" t="s">
        <v>752</v>
      </c>
      <c r="G75" s="118" t="s">
        <v>30</v>
      </c>
      <c r="H75" s="131" t="n">
        <v>300.0</v>
      </c>
      <c r="I75" s="102" t="n">
        <v>14200.0</v>
      </c>
      <c r="J75" s="102" t="n">
        <v>295.0</v>
      </c>
      <c r="K75" s="102" t="n">
        <v>14925.0</v>
      </c>
      <c r="L75" s="103" t="s">
        <v>516</v>
      </c>
    </row>
    <row r="76" ht="12.75" customHeight="true">
      <c r="A76" s="96" t="s">
        <v>753</v>
      </c>
      <c r="B76" s="97" t="s">
        <v>749</v>
      </c>
      <c r="C76" s="121" t="s">
        <v>754</v>
      </c>
      <c r="D76" s="99" t="s">
        <v>755</v>
      </c>
      <c r="E76" s="99" t="s">
        <v>617</v>
      </c>
      <c r="F76" s="104" t="s">
        <v>756</v>
      </c>
      <c r="G76" s="118" t="s">
        <v>515</v>
      </c>
      <c r="H76" s="131" t="n">
        <v>0.0</v>
      </c>
      <c r="I76" s="102" t="n">
        <v>0.0</v>
      </c>
      <c r="J76" s="102" t="n">
        <v>0.0</v>
      </c>
      <c r="K76" s="102" t="n">
        <v>0.0</v>
      </c>
      <c r="L76" s="103" t="s">
        <v>531</v>
      </c>
    </row>
    <row r="77" ht="12.75" customHeight="true" s="86" customFormat="true">
      <c r="A77" s="105"/>
      <c r="B77" s="106" t="s">
        <v>757</v>
      </c>
      <c r="C77" s="107"/>
      <c r="D77" s="108"/>
      <c r="E77" s="108"/>
      <c r="F77" s="108"/>
      <c r="G77" s="130"/>
      <c r="H77" s="110"/>
      <c r="I77" s="110">
        <f>SUM(I75:I76)</f>
      </c>
      <c r="J77" s="110"/>
      <c r="K77" s="110">
        <f>SUM(K75:K76)</f>
      </c>
      <c r="L77" s="111"/>
    </row>
    <row r="78" ht="12.75" customHeight="true">
      <c r="A78" s="96" t="s">
        <v>758</v>
      </c>
      <c r="B78" s="97" t="s">
        <v>759</v>
      </c>
      <c r="C78" s="121" t="s">
        <v>760</v>
      </c>
      <c r="D78" s="99" t="s">
        <v>761</v>
      </c>
      <c r="E78" s="99" t="s">
        <v>762</v>
      </c>
      <c r="F78" s="104" t="s">
        <v>763</v>
      </c>
      <c r="G78" s="118" t="s">
        <v>21</v>
      </c>
      <c r="H78" s="116" t="n">
        <v>3.0</v>
      </c>
      <c r="I78" s="102" t="n">
        <v>150.0</v>
      </c>
      <c r="J78" s="102" t="n">
        <v>202.0</v>
      </c>
      <c r="K78" s="102" t="n">
        <v>3430.0</v>
      </c>
      <c r="L78" s="103" t="s">
        <v>516</v>
      </c>
    </row>
    <row r="79" ht="25.5" customHeight="true">
      <c r="A79" s="96" t="s">
        <v>764</v>
      </c>
      <c r="B79" s="97" t="s">
        <v>759</v>
      </c>
      <c r="C79" s="121" t="s">
        <v>765</v>
      </c>
      <c r="D79" s="99" t="s">
        <v>766</v>
      </c>
      <c r="E79" s="99" t="s">
        <v>762</v>
      </c>
      <c r="F79" s="104" t="s">
        <v>767</v>
      </c>
      <c r="G79" s="118" t="s">
        <v>21</v>
      </c>
      <c r="H79" s="116" t="n">
        <v>14.0</v>
      </c>
      <c r="I79" s="102" t="n">
        <v>700.0</v>
      </c>
      <c r="J79" s="102" t="n">
        <v>978.0</v>
      </c>
      <c r="K79" s="102" t="n">
        <v>66650.0</v>
      </c>
      <c r="L79" s="103" t="s">
        <v>516</v>
      </c>
    </row>
    <row r="80" ht="12.75" customHeight="true" s="86" customFormat="true">
      <c r="A80" s="105"/>
      <c r="B80" s="106" t="s">
        <v>768</v>
      </c>
      <c r="C80" s="107"/>
      <c r="D80" s="108"/>
      <c r="E80" s="108"/>
      <c r="F80" s="108"/>
      <c r="G80" s="109"/>
      <c r="H80" s="110"/>
      <c r="I80" s="110">
        <f>SUM(I78:I79)</f>
      </c>
      <c r="J80" s="110"/>
      <c r="K80" s="110">
        <f>SUM(K78:K79)</f>
      </c>
      <c r="L80" s="111"/>
    </row>
    <row r="81" ht="25.5" customHeight="true" s="95" customFormat="true">
      <c r="A81" s="96" t="s">
        <v>769</v>
      </c>
      <c r="B81" s="97" t="s">
        <v>770</v>
      </c>
      <c r="C81" s="98" t="s">
        <v>771</v>
      </c>
      <c r="D81" s="99" t="s">
        <v>772</v>
      </c>
      <c r="E81" s="99" t="s">
        <v>773</v>
      </c>
      <c r="F81" s="104" t="s">
        <v>774</v>
      </c>
      <c r="G81" s="101" t="s">
        <v>30</v>
      </c>
      <c r="H81" s="102" t="n">
        <v>5347.0</v>
      </c>
      <c r="I81" s="102" t="n">
        <v>355651.25</v>
      </c>
      <c r="J81" s="102" t="n">
        <v>4988.0</v>
      </c>
      <c r="K81" s="102" t="n">
        <v>332621.25</v>
      </c>
      <c r="L81" s="103" t="s">
        <v>516</v>
      </c>
    </row>
    <row r="82" ht="12.75" customHeight="true" s="95" customFormat="true">
      <c r="A82" s="96" t="s">
        <v>775</v>
      </c>
      <c r="B82" s="97" t="s">
        <v>770</v>
      </c>
      <c r="C82" s="98" t="s">
        <v>776</v>
      </c>
      <c r="D82" s="99" t="s">
        <v>777</v>
      </c>
      <c r="E82" s="99" t="s">
        <v>62</v>
      </c>
      <c r="F82" s="119" t="n">
        <v>25.0</v>
      </c>
      <c r="G82" s="101" t="s">
        <v>30</v>
      </c>
      <c r="H82" s="116" t="n">
        <v>3888.0</v>
      </c>
      <c r="I82" s="102" t="n">
        <v>105220.32</v>
      </c>
      <c r="J82" s="102" t="n">
        <v>3559.0</v>
      </c>
      <c r="K82" s="102" t="n">
        <v>97724.75</v>
      </c>
      <c r="L82" s="103" t="s">
        <v>516</v>
      </c>
    </row>
    <row r="83" ht="25.5" customHeight="true" s="95" customFormat="true">
      <c r="A83" s="96" t="s">
        <v>778</v>
      </c>
      <c r="B83" s="97" t="s">
        <v>770</v>
      </c>
      <c r="C83" s="98" t="s">
        <v>779</v>
      </c>
      <c r="D83" s="99" t="s">
        <v>780</v>
      </c>
      <c r="E83" s="99" t="s">
        <v>62</v>
      </c>
      <c r="F83" s="99" t="s">
        <v>781</v>
      </c>
      <c r="G83" s="101" t="s">
        <v>30</v>
      </c>
      <c r="H83" s="102" t="n">
        <v>16591.0</v>
      </c>
      <c r="I83" s="102" t="n">
        <v>4548177.69</v>
      </c>
      <c r="J83" s="102" t="n">
        <v>14081.0</v>
      </c>
      <c r="K83" s="102" t="n">
        <v>4421698.29</v>
      </c>
      <c r="L83" s="103" t="s">
        <v>516</v>
      </c>
    </row>
    <row r="84" ht="12.75" customHeight="true" s="95" customFormat="true">
      <c r="A84" s="96" t="s">
        <v>782</v>
      </c>
      <c r="B84" s="97" t="s">
        <v>770</v>
      </c>
      <c r="C84" s="98" t="s">
        <v>783</v>
      </c>
      <c r="D84" s="99" t="s">
        <v>772</v>
      </c>
      <c r="E84" s="99" t="s">
        <v>265</v>
      </c>
      <c r="F84" s="119" t="n">
        <v>15.0</v>
      </c>
      <c r="G84" s="101" t="s">
        <v>30</v>
      </c>
      <c r="H84" s="102" t="n">
        <v>5801.0</v>
      </c>
      <c r="I84" s="102" t="n">
        <v>88770.0</v>
      </c>
      <c r="J84" s="102" t="n">
        <v>4613.0</v>
      </c>
      <c r="K84" s="102" t="n">
        <v>72663.75</v>
      </c>
      <c r="L84" s="103" t="s">
        <v>516</v>
      </c>
    </row>
    <row r="85" ht="12.75" customHeight="true" s="95" customFormat="true">
      <c r="A85" s="96" t="s">
        <v>784</v>
      </c>
      <c r="B85" s="97" t="s">
        <v>770</v>
      </c>
      <c r="C85" s="98" t="s">
        <v>785</v>
      </c>
      <c r="D85" s="99" t="s">
        <v>786</v>
      </c>
      <c r="E85" s="99" t="s">
        <v>62</v>
      </c>
      <c r="F85" s="119" t="s">
        <v>787</v>
      </c>
      <c r="G85" s="101" t="s">
        <v>30</v>
      </c>
      <c r="H85" s="102" t="n">
        <v>1692.0</v>
      </c>
      <c r="I85" s="102" t="n">
        <v>1190971.38</v>
      </c>
      <c r="J85" s="102" t="n">
        <v>1812.0</v>
      </c>
      <c r="K85" s="102" t="n">
        <v>1152910.6</v>
      </c>
      <c r="L85" s="103" t="s">
        <v>516</v>
      </c>
      <c r="M85" s="95" t="s">
        <v>788</v>
      </c>
    </row>
    <row r="86" ht="12.75" customHeight="true" s="95" customFormat="true">
      <c r="A86" s="96" t="s">
        <v>789</v>
      </c>
      <c r="B86" s="97" t="s">
        <v>770</v>
      </c>
      <c r="C86" s="97" t="s">
        <v>790</v>
      </c>
      <c r="D86" s="112" t="s">
        <v>791</v>
      </c>
      <c r="E86" s="112"/>
      <c r="F86" s="112" t="s">
        <v>792</v>
      </c>
      <c r="G86" s="125" t="s">
        <v>601</v>
      </c>
      <c r="H86" s="134" t="n">
        <v>17.0</v>
      </c>
      <c r="I86" s="102" t="n">
        <v>13500.0</v>
      </c>
      <c r="J86" s="102" t="n">
        <v>26.0</v>
      </c>
      <c r="K86" s="102" t="n">
        <v>25980.0</v>
      </c>
      <c r="L86" s="103" t="s">
        <v>516</v>
      </c>
    </row>
    <row r="87" ht="12.75" customHeight="true" s="86" customFormat="true">
      <c r="A87" s="105"/>
      <c r="B87" s="106" t="s">
        <v>793</v>
      </c>
      <c r="C87" s="107"/>
      <c r="D87" s="108"/>
      <c r="E87" s="108"/>
      <c r="F87" s="108"/>
      <c r="G87" s="109"/>
      <c r="H87" s="110"/>
      <c r="I87" s="110">
        <f>SUM(I81:I86)</f>
      </c>
      <c r="J87" s="110"/>
      <c r="K87" s="110">
        <f>SUM(K81:K86)</f>
      </c>
      <c r="L87" s="111"/>
    </row>
    <row r="88" ht="12.75" customHeight="true">
      <c r="A88" s="96" t="s">
        <v>794</v>
      </c>
      <c r="B88" s="97" t="s">
        <v>795</v>
      </c>
      <c r="C88" s="114" t="s">
        <v>796</v>
      </c>
      <c r="D88" s="99" t="s">
        <v>797</v>
      </c>
      <c r="E88" s="99" t="s">
        <v>798</v>
      </c>
      <c r="F88" s="104" t="s">
        <v>799</v>
      </c>
      <c r="G88" s="101" t="s">
        <v>30</v>
      </c>
      <c r="H88" s="137" t="n">
        <v>0.0</v>
      </c>
      <c r="I88" s="102" t="n">
        <v>0.0</v>
      </c>
      <c r="J88" s="102" t="n">
        <v>0.0</v>
      </c>
      <c r="K88" s="102" t="n">
        <v>0.0</v>
      </c>
      <c r="L88" s="103" t="s">
        <v>516</v>
      </c>
    </row>
    <row r="89" ht="12.75" customHeight="true">
      <c r="A89" s="96" t="s">
        <v>800</v>
      </c>
      <c r="B89" s="97" t="s">
        <v>795</v>
      </c>
      <c r="C89" s="98" t="s">
        <v>801</v>
      </c>
      <c r="D89" s="99" t="s">
        <v>802</v>
      </c>
      <c r="E89" s="99" t="s">
        <v>62</v>
      </c>
      <c r="F89" s="104" t="s">
        <v>803</v>
      </c>
      <c r="G89" s="101" t="s">
        <v>30</v>
      </c>
      <c r="H89" s="137" t="n">
        <v>5458.0</v>
      </c>
      <c r="I89" s="102" t="n">
        <v>462843.0</v>
      </c>
      <c r="J89" s="102" t="n">
        <v>5456.0</v>
      </c>
      <c r="K89" s="102" t="n">
        <v>465438.0</v>
      </c>
      <c r="L89" s="103" t="s">
        <v>516</v>
      </c>
    </row>
    <row r="90" ht="12.75" customHeight="true">
      <c r="A90" s="96" t="s">
        <v>804</v>
      </c>
      <c r="B90" s="97" t="s">
        <v>795</v>
      </c>
      <c r="C90" s="98" t="s">
        <v>805</v>
      </c>
      <c r="D90" s="99" t="s">
        <v>802</v>
      </c>
      <c r="E90" s="99" t="s">
        <v>62</v>
      </c>
      <c r="F90" s="104" t="s">
        <v>806</v>
      </c>
      <c r="G90" s="101" t="s">
        <v>30</v>
      </c>
      <c r="H90" s="137" t="n">
        <v>2807.0</v>
      </c>
      <c r="I90" s="102" t="n">
        <v>289338.0</v>
      </c>
      <c r="J90" s="102" t="n">
        <v>2852.0</v>
      </c>
      <c r="K90" s="102" t="n">
        <v>272712.45</v>
      </c>
      <c r="L90" s="103" t="s">
        <v>516</v>
      </c>
    </row>
    <row r="91" ht="12.75" customHeight="true">
      <c r="A91" s="96" t="s">
        <v>807</v>
      </c>
      <c r="B91" s="97" t="s">
        <v>795</v>
      </c>
      <c r="C91" s="98" t="s">
        <v>808</v>
      </c>
      <c r="D91" s="99" t="s">
        <v>809</v>
      </c>
      <c r="E91" s="99" t="s">
        <v>62</v>
      </c>
      <c r="F91" s="104" t="s">
        <v>810</v>
      </c>
      <c r="G91" s="101"/>
      <c r="H91" s="133" t="n">
        <v>0.0</v>
      </c>
      <c r="I91" s="102" t="n">
        <v>0.0</v>
      </c>
      <c r="J91" s="102" t="n">
        <v>0.0</v>
      </c>
      <c r="K91" s="102" t="n">
        <v>0.0</v>
      </c>
      <c r="L91" s="103" t="s">
        <v>516</v>
      </c>
    </row>
    <row r="92" ht="12.75" customHeight="true">
      <c r="A92" s="96" t="s">
        <v>811</v>
      </c>
      <c r="B92" s="97" t="s">
        <v>795</v>
      </c>
      <c r="C92" s="98" t="s">
        <v>812</v>
      </c>
      <c r="D92" s="99" t="s">
        <v>809</v>
      </c>
      <c r="E92" s="99" t="s">
        <v>62</v>
      </c>
      <c r="F92" s="104" t="s">
        <v>813</v>
      </c>
      <c r="G92" s="101" t="s">
        <v>30</v>
      </c>
      <c r="H92" s="137" t="n">
        <v>0.0</v>
      </c>
      <c r="I92" s="102" t="n">
        <v>0.0</v>
      </c>
      <c r="J92" s="102" t="n">
        <v>0.0</v>
      </c>
      <c r="K92" s="102" t="n">
        <v>0.0</v>
      </c>
      <c r="L92" s="103" t="s">
        <v>516</v>
      </c>
    </row>
    <row r="93" ht="25.5" customHeight="true">
      <c r="A93" s="96" t="s">
        <v>814</v>
      </c>
      <c r="B93" s="97" t="s">
        <v>795</v>
      </c>
      <c r="C93" s="98" t="s">
        <v>815</v>
      </c>
      <c r="D93" s="99" t="s">
        <v>816</v>
      </c>
      <c r="E93" s="99" t="s">
        <v>62</v>
      </c>
      <c r="F93" s="119" t="s">
        <v>817</v>
      </c>
      <c r="G93" s="101" t="s">
        <v>30</v>
      </c>
      <c r="H93" s="137" t="n">
        <v>1278.0</v>
      </c>
      <c r="I93" s="102" t="n">
        <v>8785.0</v>
      </c>
      <c r="J93" s="102" t="n">
        <v>1252.0</v>
      </c>
      <c r="K93" s="102" t="n">
        <v>29268.0</v>
      </c>
      <c r="L93" s="103" t="s">
        <v>516</v>
      </c>
    </row>
    <row r="94" ht="25.5" customHeight="true">
      <c r="A94" s="96" t="s">
        <v>818</v>
      </c>
      <c r="B94" s="97" t="s">
        <v>795</v>
      </c>
      <c r="C94" s="121" t="s">
        <v>819</v>
      </c>
      <c r="D94" s="99" t="s">
        <v>820</v>
      </c>
      <c r="E94" s="99" t="s">
        <v>62</v>
      </c>
      <c r="F94" s="119" t="s">
        <v>821</v>
      </c>
      <c r="G94" s="101" t="s">
        <v>30</v>
      </c>
      <c r="H94" s="137" t="n">
        <v>921.0</v>
      </c>
      <c r="I94" s="102" t="n">
        <v>30840.0</v>
      </c>
      <c r="J94" s="102" t="n">
        <v>908.0</v>
      </c>
      <c r="K94" s="102" t="n">
        <v>30624.0</v>
      </c>
      <c r="L94" s="103" t="s">
        <v>531</v>
      </c>
    </row>
    <row r="95" ht="25.5" customHeight="true" s="86" customFormat="true">
      <c r="A95" s="105"/>
      <c r="B95" s="106" t="s">
        <v>822</v>
      </c>
      <c r="C95" s="107"/>
      <c r="D95" s="108"/>
      <c r="E95" s="108"/>
      <c r="F95" s="108"/>
      <c r="G95" s="109"/>
      <c r="H95" s="110"/>
      <c r="I95" s="110">
        <f>SUM(I88:I94)</f>
      </c>
      <c r="J95" s="110"/>
      <c r="K95" s="110">
        <f>SUM(K88:K94)</f>
      </c>
      <c r="L95" s="111"/>
    </row>
    <row r="96" ht="12.75" customHeight="true">
      <c r="A96" s="105"/>
      <c r="B96" s="106" t="s">
        <v>823</v>
      </c>
      <c r="C96" s="107"/>
      <c r="D96" s="108"/>
      <c r="E96" s="108"/>
      <c r="F96" s="108"/>
      <c r="G96" s="109"/>
      <c r="H96" s="138"/>
      <c r="I96" s="110">
        <f>I6+I8+I10+I32+I34+I41+I50+I64+I69+I72+I74+I77+I80+I87+I95</f>
      </c>
      <c r="J96" s="110"/>
      <c r="K96" s="110">
        <f>K6+K8+K10+K32+K34+K41+K50+K64+K69+K72+K74+K77+K80+K87+K95</f>
      </c>
      <c r="L96" s="111"/>
    </row>
    <row r="97" ht="12.0" customHeight="true">
      <c r="G97" s="109"/>
      <c r="H97" s="139"/>
      <c r="I97" s="140"/>
      <c r="J97" s="140"/>
      <c r="K97" s="140"/>
    </row>
    <row r="98" ht="12.75" customHeight="true" s="86" customFormat="true">
      <c r="A98" s="105"/>
      <c r="B98" s="106" t="s">
        <v>770</v>
      </c>
      <c r="C98" s="107" t="s">
        <v>824</v>
      </c>
      <c r="D98" s="107"/>
      <c r="E98" s="107"/>
      <c r="F98" s="108"/>
      <c r="G98" s="109"/>
      <c r="H98" s="141"/>
      <c r="I98" s="142" t="n">
        <v>-4761271.8</v>
      </c>
      <c r="J98" s="142"/>
      <c r="K98" s="142" t="n">
        <v>-4823859.14</v>
      </c>
      <c r="L98" s="111" t="s">
        <v>707</v>
      </c>
    </row>
    <row r="99" ht="12.75" customHeight="true">
      <c r="G99" s="109"/>
      <c r="H99" s="140"/>
      <c r="I99" s="140"/>
      <c r="J99" s="140"/>
      <c r="K99" s="140"/>
    </row>
    <row r="100" ht="12.75" customHeight="true">
      <c r="A100" s="124"/>
      <c r="B100" s="95"/>
      <c r="C100" s="95"/>
      <c r="D100" s="95"/>
      <c r="G100" s="143" t="s">
        <v>825</v>
      </c>
      <c r="H100" s="143"/>
      <c r="I100" s="143"/>
      <c r="J100" s="143"/>
      <c r="K100" s="143"/>
      <c r="L100" s="144"/>
    </row>
    <row r="101" ht="12.75" customHeight="true">
      <c r="G101" s="109"/>
      <c r="I101" s="145" t="s">
        <v>826</v>
      </c>
      <c r="K101" s="145" t="s">
        <v>827</v>
      </c>
      <c r="L101" s="144"/>
    </row>
    <row r="102" ht="12.75" customHeight="true">
      <c r="G102" s="146" t="s">
        <v>516</v>
      </c>
      <c r="H102" s="147"/>
      <c r="I102" s="147">
        <f>I96-I103-I104</f>
      </c>
      <c r="J102" s="148"/>
      <c r="K102" s="147">
        <f>K96-K103-K104</f>
      </c>
    </row>
    <row r="103" ht="12.75" customHeight="true">
      <c r="C103" s="86"/>
      <c r="D103" s="149"/>
      <c r="E103" s="149"/>
      <c r="G103" s="146" t="s">
        <v>531</v>
      </c>
      <c r="H103" s="148"/>
      <c r="I103" s="147">
        <f>SUM(I45,,I7,I9,I27,I21,I24,I25,I26,I28,,I33,I40,I46,I53,I68,I70,I71,I30,I73,I76,I94,I31)</f>
      </c>
      <c r="J103" s="148"/>
      <c r="K103" s="147">
        <f>SUM(K45,,K7,K9,K27,K21,K24,K25,K26,K28,,K33,K40,K46,K53,K68,K70,K71,K30,K73,K76,K94,K31)</f>
      </c>
    </row>
    <row r="104" ht="12.75" customHeight="true">
      <c r="C104" s="86"/>
      <c r="D104" s="149"/>
      <c r="E104" s="149"/>
      <c r="G104" s="146" t="s">
        <v>707</v>
      </c>
      <c r="H104" s="148"/>
      <c r="I104" s="147">
        <f>SUM(-I98+I61)</f>
      </c>
      <c r="J104" s="148"/>
      <c r="K104" s="147">
        <f>SUM(-K98+K61)</f>
      </c>
    </row>
    <row r="105" ht="13.5" customHeight="true" s="86" customFormat="true">
      <c r="A105" s="150"/>
      <c r="F105" s="151"/>
      <c r="G105" s="109"/>
      <c r="H105" s="152"/>
      <c r="I105" s="153">
        <f>SUM(I102:I104)</f>
      </c>
      <c r="J105" s="152"/>
      <c r="K105" s="153">
        <f>SUM(K102:K104)</f>
      </c>
      <c r="L105" s="150"/>
    </row>
    <row r="106" ht="13.5" customHeight="true">
      <c r="H106" s="154"/>
      <c r="J106" s="155"/>
    </row>
    <row r="107" ht="12.75" customHeight="true">
      <c r="A107" s="156" t="s">
        <v>828</v>
      </c>
      <c r="H107" s="154"/>
      <c r="J107" s="155"/>
    </row>
    <row r="108" ht="12.75" customHeight="true">
      <c r="J108" s="155"/>
    </row>
  </sheetData>
  <mergeCells>
    <mergeCell ref="G100:K100"/>
  </mergeCells>
  <pageMargins bottom="0.75" footer="0.45" header="0.42" left="0.7" right="0.7" top="0.75"/>
  <pageSetup orientation="landscape" scale="52" fitToWidth="1" fitToHeight="0"/>
  <rowBreaks count="1" manualBreakCount="1">
    <brk id="52" man="true" max="16383"/>
  </rowBreaks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2022-12-15T23:26:09Z</dcterms:created>
  <dc:creator>Apache POI</dc:creator>
</cp:coreProperties>
</file>