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counting (IFA)\Analysis\State\"/>
    </mc:Choice>
  </mc:AlternateContent>
  <xr:revisionPtr revIDLastSave="0" documentId="13_ncr:1_{245CF281-F1B8-4154-9230-3114F7FE67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FA" sheetId="1" r:id="rId1"/>
  </sheets>
  <definedNames>
    <definedName name="_xlnm.Print_Area" localSheetId="0">IFA!$A$1:$N$35</definedName>
    <definedName name="_xlnm.Print_Titles" localSheetId="0">IFA!$1:$1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K32" i="1"/>
  <c r="M27" i="1"/>
  <c r="K27" i="1"/>
</calcChain>
</file>

<file path=xl/sharedStrings.xml><?xml version="1.0" encoding="utf-8"?>
<sst xmlns="http://schemas.openxmlformats.org/spreadsheetml/2006/main" count="339" uniqueCount="121">
  <si>
    <t>Department</t>
  </si>
  <si>
    <t>Budget Unit or Fund Name and Number</t>
  </si>
  <si>
    <t>Fee Description</t>
  </si>
  <si>
    <t>Payor of Fee</t>
  </si>
  <si>
    <t>Monthly Fee Amount</t>
  </si>
  <si>
    <t>Frequency</t>
  </si>
  <si>
    <t>Revenue Deposit Location (Fund)</t>
  </si>
  <si>
    <t>Year Last Revised</t>
  </si>
  <si>
    <t>Code/Admin Rule</t>
  </si>
  <si>
    <t>Where is the fee amount listed? C=Code; R=Rule; N=neither</t>
  </si>
  <si>
    <t>Iowa Finance Authority</t>
  </si>
  <si>
    <t>FEE INC - LOAN COMIT</t>
  </si>
  <si>
    <t>Loan Commitment Fees</t>
  </si>
  <si>
    <t>Borrower</t>
  </si>
  <si>
    <t>varies</t>
  </si>
  <si>
    <t>per loan</t>
  </si>
  <si>
    <t xml:space="preserve">IFA </t>
  </si>
  <si>
    <t>16.5 (1)(i) and per contract</t>
  </si>
  <si>
    <t>c</t>
  </si>
  <si>
    <t>FEE INC- SERVICE ACQ</t>
  </si>
  <si>
    <t>Fee paid by MBS master servicer to acquire loans</t>
  </si>
  <si>
    <t>MBS Servicer</t>
  </si>
  <si>
    <t>Per contract</t>
  </si>
  <si>
    <t>n</t>
  </si>
  <si>
    <t>FEE INC - LOAN ORIG</t>
  </si>
  <si>
    <t>Loan origination Fee</t>
  </si>
  <si>
    <t>16.5 (1)(i)</t>
  </si>
  <si>
    <t>FEE INC - SRF INITIA</t>
  </si>
  <si>
    <t>SRF Loan initiation fee</t>
  </si>
  <si>
    <t>16.5 (1)(i) &amp; 265 - 26.5 (2)(b)</t>
  </si>
  <si>
    <t>c r</t>
  </si>
  <si>
    <t>FEE INC - LOAN SERV</t>
  </si>
  <si>
    <t>Loan servicing fee</t>
  </si>
  <si>
    <t>per loan agreement</t>
  </si>
  <si>
    <t>FEE INC - LOAN APPL</t>
  </si>
  <si>
    <t>Economic Development Loan application fee</t>
  </si>
  <si>
    <t>FEE INC - EDL CLOSE</t>
  </si>
  <si>
    <t>Economic Development Loan fee</t>
  </si>
  <si>
    <t>16.5 (1)(i) &amp; 265 - 8.10 (7c)</t>
  </si>
  <si>
    <t>FEE INC - EDL MISC</t>
  </si>
  <si>
    <t>FEE INC - BC APP</t>
  </si>
  <si>
    <t>Bond Cap application fee</t>
  </si>
  <si>
    <t>per app</t>
  </si>
  <si>
    <t xml:space="preserve">16.5 (1)(i) </t>
  </si>
  <si>
    <t>Iowa Finance Authority Ag Dev Division</t>
  </si>
  <si>
    <t>FEE INC - BFLP</t>
  </si>
  <si>
    <t>Beginning Farmer loan fee</t>
  </si>
  <si>
    <t>265 - 44.4 (2)(e)</t>
  </si>
  <si>
    <t>FEE INC - LPP</t>
  </si>
  <si>
    <t>Beginning Farmer loan participation fee</t>
  </si>
  <si>
    <t>265 - 44.5 (6)(g)</t>
  </si>
  <si>
    <t>r</t>
  </si>
  <si>
    <t>FEE INC - BFTC</t>
  </si>
  <si>
    <t>Beginning farmer tax credit fee</t>
  </si>
  <si>
    <t>TC recipient</t>
  </si>
  <si>
    <t>265 - 44.6 (1)(b)</t>
  </si>
  <si>
    <t>FEE INC - BFCHTC</t>
  </si>
  <si>
    <t>265 - 44.7 (1)(b)</t>
  </si>
  <si>
    <t>FEE INC - MCC FEE</t>
  </si>
  <si>
    <t>Fee paid to transfer a Mortgage Credit Certificate</t>
  </si>
  <si>
    <t>MCC holder</t>
  </si>
  <si>
    <t>265 - 10.2 (16) 10.4 (16)</t>
  </si>
  <si>
    <t>FEE INC - INSPECTION</t>
  </si>
  <si>
    <t>Special inspection fee</t>
  </si>
  <si>
    <t>various</t>
  </si>
  <si>
    <t>per inspection</t>
  </si>
  <si>
    <t>FEE INC - LIHTC APP</t>
  </si>
  <si>
    <t>Low Income Housing Tax Credit application processing Fee</t>
  </si>
  <si>
    <t>Applicant</t>
  </si>
  <si>
    <t>16.5 (1)(i) &amp; 265 - 12.1 (16)</t>
  </si>
  <si>
    <t>FEE INC - LIHTC RES</t>
  </si>
  <si>
    <t>Low Income Housing Tax Credit reservation fee</t>
  </si>
  <si>
    <t>Recipient</t>
  </si>
  <si>
    <t>1% of award</t>
  </si>
  <si>
    <t>per award</t>
  </si>
  <si>
    <t>FEE INC - LIHTC 8609</t>
  </si>
  <si>
    <t>Low Income Housing Tax Credit 8609 Processing fee</t>
  </si>
  <si>
    <t>N/A</t>
  </si>
  <si>
    <t>FEE INC - LIHTC COMP</t>
  </si>
  <si>
    <t>Low Income Housing Tax Credit compliance fee</t>
  </si>
  <si>
    <t>per unit</t>
  </si>
  <si>
    <t>FEE INC - S1602 MGMT</t>
  </si>
  <si>
    <t>Section 1602 management fee</t>
  </si>
  <si>
    <t>cost</t>
  </si>
  <si>
    <t>FEE INC - LIHTC MS</t>
  </si>
  <si>
    <t>Low Income Housing Tax Credit market study fee</t>
  </si>
  <si>
    <t>FEE INC - LIHTC CONSTRUCTION MONITORING</t>
  </si>
  <si>
    <t>Low Income Housing Tax Credit Construction Monitoring Fee</t>
  </si>
  <si>
    <t>FEE INC - ADMIN BASE</t>
  </si>
  <si>
    <t>Section 8 Admin Fee</t>
  </si>
  <si>
    <t>HUD</t>
  </si>
  <si>
    <t>monthly</t>
  </si>
  <si>
    <t>Per HUD contract</t>
  </si>
  <si>
    <t>FEE INC - ADMIN INCT</t>
  </si>
  <si>
    <t>Iowa Finance Authority - Title Guaranty Division</t>
  </si>
  <si>
    <t>FEE INC - TG PREMIUM</t>
  </si>
  <si>
    <t>Title Guaranty premium</t>
  </si>
  <si>
    <t>Property Buyer</t>
  </si>
  <si>
    <t>varies/0/90/110</t>
  </si>
  <si>
    <t>per policy</t>
  </si>
  <si>
    <t>270-164</t>
  </si>
  <si>
    <t>16.91 (4)</t>
  </si>
  <si>
    <t>FEE INC - TG Mortgage release</t>
  </si>
  <si>
    <t>16.92 (8)</t>
  </si>
  <si>
    <t>FEE INC - TG ANNUAL PARTICIPANT FEES</t>
  </si>
  <si>
    <t>Participants</t>
  </si>
  <si>
    <t>per participant</t>
  </si>
  <si>
    <t>FEE INC - TG ESCROW</t>
  </si>
  <si>
    <t>Title Guaranty escrow service fee</t>
  </si>
  <si>
    <t>per transaction</t>
  </si>
  <si>
    <t>FEE INC - TG REGISTRY</t>
  </si>
  <si>
    <t>Title Guaranty conference registration fee</t>
  </si>
  <si>
    <t>attendee</t>
  </si>
  <si>
    <t>per conference</t>
  </si>
  <si>
    <t>Total Revenue</t>
  </si>
  <si>
    <t>FY 2020 Total Revenue</t>
  </si>
  <si>
    <t>Number of FY 2020 Payors</t>
  </si>
  <si>
    <t>FY 2019 Total Revenue</t>
  </si>
  <si>
    <t>Number of FY 2019 Payors</t>
  </si>
  <si>
    <t>Information as provided by the Department/Agency in November 2020</t>
  </si>
  <si>
    <t>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</si>
</sst>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* #,##0"/>
  </numFmts>
  <fonts count="7" x14ac:knownFonts="1">
    <font>
      <sz val="10"/>
      <name val="Arial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/>
    </xf>
    <xf numFmtId="165" fontId="2" fillId="0" borderId="5" xfId="2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 wrapText="1"/>
    </xf>
    <xf numFmtId="8" fontId="2" fillId="0" borderId="5" xfId="0" applyNumberFormat="1" applyFont="1" applyFill="1" applyBorder="1" applyAlignment="1">
      <alignment horizontal="center" vertical="top" wrapText="1"/>
    </xf>
    <xf numFmtId="8" fontId="2" fillId="0" borderId="4" xfId="0" applyNumberFormat="1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0" xfId="0" applyFont="1" applyFill="1"/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3" fontId="5" fillId="0" borderId="5" xfId="0" applyNumberFormat="1" applyFont="1" applyFill="1" applyBorder="1" applyAlignment="1">
      <alignment horizontal="center"/>
    </xf>
    <xf numFmtId="165" fontId="5" fillId="0" borderId="5" xfId="2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/>
    <xf numFmtId="0" fontId="6" fillId="0" borderId="0" xfId="0" applyFont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5" fillId="0" borderId="8" xfId="0" applyFont="1" applyBorder="1" applyAlignment="1">
      <alignment wrapText="1"/>
    </xf>
    <xf numFmtId="0" fontId="3" fillId="0" borderId="8" xfId="0" applyFont="1" applyBorder="1" applyAlignment="1"/>
    <xf numFmtId="0" fontId="2" fillId="0" borderId="0" xfId="0" applyFont="1" applyBorder="1" applyAlignment="1">
      <alignment horizontal="left" vertical="center"/>
    </xf>
  </cellXfs>
  <cellStyles count="4">
    <cellStyle name="Currency 2" xfId="1" xr:uid="{00000000-0005-0000-0000-000000000000}"/>
    <cellStyle name="Currency 3 2" xfId="2" xr:uid="{00000000-0005-0000-0000-000001000000}"/>
    <cellStyle name="Currency 4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1"/>
  <sheetViews>
    <sheetView tabSelected="1" view="pageBreakPreview" topLeftCell="A15" zoomScale="80" zoomScaleNormal="80" zoomScaleSheetLayoutView="80" workbookViewId="0">
      <selection activeCell="J29" sqref="J29"/>
    </sheetView>
  </sheetViews>
  <sheetFormatPr defaultRowHeight="12.75" x14ac:dyDescent="0.2"/>
  <cols>
    <col min="1" max="1" width="59.140625" style="11" bestFit="1" customWidth="1"/>
    <col min="2" max="2" width="17.28515625" style="62" bestFit="1" customWidth="1"/>
    <col min="3" max="3" width="18.28515625" style="63" customWidth="1"/>
    <col min="4" max="4" width="12.28515625" style="63" bestFit="1" customWidth="1"/>
    <col min="5" max="5" width="12" style="64" bestFit="1" customWidth="1"/>
    <col min="6" max="6" width="12.7109375" style="64" bestFit="1" customWidth="1"/>
    <col min="7" max="7" width="8" style="9" bestFit="1" customWidth="1"/>
    <col min="8" max="8" width="8.7109375" style="9" bestFit="1" customWidth="1"/>
    <col min="9" max="9" width="13.7109375" style="33" customWidth="1"/>
    <col min="10" max="10" width="11.7109375" style="9" bestFit="1" customWidth="1"/>
    <col min="11" max="11" width="13.7109375" style="9" customWidth="1"/>
    <col min="12" max="12" width="9.42578125" style="9" bestFit="1" customWidth="1"/>
    <col min="13" max="13" width="13.7109375" style="9" customWidth="1"/>
    <col min="14" max="14" width="16.5703125" style="61" bestFit="1" customWidth="1"/>
    <col min="15" max="16384" width="9.140625" style="9"/>
  </cols>
  <sheetData>
    <row r="1" spans="1:14" ht="51" x14ac:dyDescent="0.2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5" t="s">
        <v>8</v>
      </c>
      <c r="J1" s="6" t="s">
        <v>118</v>
      </c>
      <c r="K1" s="7" t="s">
        <v>117</v>
      </c>
      <c r="L1" s="6" t="s">
        <v>116</v>
      </c>
      <c r="M1" s="7" t="s">
        <v>115</v>
      </c>
      <c r="N1" s="8" t="s">
        <v>9</v>
      </c>
    </row>
    <row r="2" spans="1:14" ht="30" customHeight="1" x14ac:dyDescent="0.2">
      <c r="A2" s="10" t="s">
        <v>10</v>
      </c>
      <c r="B2" s="12" t="s">
        <v>11</v>
      </c>
      <c r="C2" s="13" t="s">
        <v>12</v>
      </c>
      <c r="D2" s="13" t="s">
        <v>13</v>
      </c>
      <c r="E2" s="12" t="s">
        <v>14</v>
      </c>
      <c r="F2" s="12" t="s">
        <v>15</v>
      </c>
      <c r="G2" s="12" t="s">
        <v>16</v>
      </c>
      <c r="H2" s="14"/>
      <c r="I2" s="12" t="s">
        <v>17</v>
      </c>
      <c r="J2" s="15" t="s">
        <v>120</v>
      </c>
      <c r="K2" s="16">
        <v>25165</v>
      </c>
      <c r="L2" s="15" t="s">
        <v>120</v>
      </c>
      <c r="M2" s="16">
        <v>40400</v>
      </c>
      <c r="N2" s="17" t="s">
        <v>18</v>
      </c>
    </row>
    <row r="3" spans="1:14" ht="39.6" customHeight="1" x14ac:dyDescent="0.2">
      <c r="A3" s="10" t="s">
        <v>10</v>
      </c>
      <c r="B3" s="18" t="s">
        <v>19</v>
      </c>
      <c r="C3" s="19" t="s">
        <v>20</v>
      </c>
      <c r="D3" s="19" t="s">
        <v>21</v>
      </c>
      <c r="E3" s="18" t="s">
        <v>14</v>
      </c>
      <c r="F3" s="18" t="s">
        <v>15</v>
      </c>
      <c r="G3" s="20" t="s">
        <v>16</v>
      </c>
      <c r="H3" s="20"/>
      <c r="I3" s="18" t="s">
        <v>22</v>
      </c>
      <c r="J3" s="15">
        <v>1</v>
      </c>
      <c r="K3" s="16">
        <v>651166</v>
      </c>
      <c r="L3" s="15">
        <v>1</v>
      </c>
      <c r="M3" s="16">
        <v>241480</v>
      </c>
      <c r="N3" s="17" t="s">
        <v>23</v>
      </c>
    </row>
    <row r="4" spans="1:14" ht="30" customHeight="1" x14ac:dyDescent="0.2">
      <c r="A4" s="10" t="s">
        <v>10</v>
      </c>
      <c r="B4" s="12" t="s">
        <v>24</v>
      </c>
      <c r="C4" s="13" t="s">
        <v>25</v>
      </c>
      <c r="D4" s="13" t="s">
        <v>13</v>
      </c>
      <c r="E4" s="12" t="s">
        <v>14</v>
      </c>
      <c r="F4" s="12" t="s">
        <v>15</v>
      </c>
      <c r="G4" s="14" t="s">
        <v>16</v>
      </c>
      <c r="H4" s="14"/>
      <c r="I4" s="12" t="s">
        <v>26</v>
      </c>
      <c r="J4" s="15" t="s">
        <v>120</v>
      </c>
      <c r="K4" s="16">
        <v>22483</v>
      </c>
      <c r="L4" s="15" t="s">
        <v>120</v>
      </c>
      <c r="M4" s="16">
        <v>625</v>
      </c>
      <c r="N4" s="17" t="s">
        <v>18</v>
      </c>
    </row>
    <row r="5" spans="1:14" ht="30" customHeight="1" x14ac:dyDescent="0.2">
      <c r="A5" s="10" t="s">
        <v>10</v>
      </c>
      <c r="B5" s="18" t="s">
        <v>27</v>
      </c>
      <c r="C5" s="19" t="s">
        <v>28</v>
      </c>
      <c r="D5" s="19" t="s">
        <v>13</v>
      </c>
      <c r="E5" s="18" t="s">
        <v>14</v>
      </c>
      <c r="F5" s="18" t="s">
        <v>15</v>
      </c>
      <c r="G5" s="20" t="s">
        <v>16</v>
      </c>
      <c r="H5" s="20"/>
      <c r="I5" s="18" t="s">
        <v>29</v>
      </c>
      <c r="J5" s="15" t="s">
        <v>120</v>
      </c>
      <c r="K5" s="16">
        <v>1465935</v>
      </c>
      <c r="L5" s="15" t="s">
        <v>120</v>
      </c>
      <c r="M5" s="16">
        <v>1321851</v>
      </c>
      <c r="N5" s="17" t="s">
        <v>30</v>
      </c>
    </row>
    <row r="6" spans="1:14" ht="30" customHeight="1" x14ac:dyDescent="0.2">
      <c r="A6" s="10" t="s">
        <v>10</v>
      </c>
      <c r="B6" s="18" t="s">
        <v>31</v>
      </c>
      <c r="C6" s="19" t="s">
        <v>32</v>
      </c>
      <c r="D6" s="19" t="s">
        <v>13</v>
      </c>
      <c r="E6" s="18" t="s">
        <v>14</v>
      </c>
      <c r="F6" s="18" t="s">
        <v>33</v>
      </c>
      <c r="G6" s="20" t="s">
        <v>16</v>
      </c>
      <c r="H6" s="20"/>
      <c r="I6" s="18" t="s">
        <v>22</v>
      </c>
      <c r="J6" s="15" t="s">
        <v>120</v>
      </c>
      <c r="K6" s="16">
        <v>4433289.88</v>
      </c>
      <c r="L6" s="15" t="s">
        <v>120</v>
      </c>
      <c r="M6" s="16">
        <v>5016440.68</v>
      </c>
      <c r="N6" s="21" t="s">
        <v>23</v>
      </c>
    </row>
    <row r="7" spans="1:14" ht="42" customHeight="1" x14ac:dyDescent="0.2">
      <c r="A7" s="10" t="s">
        <v>10</v>
      </c>
      <c r="B7" s="18" t="s">
        <v>34</v>
      </c>
      <c r="C7" s="19" t="s">
        <v>35</v>
      </c>
      <c r="D7" s="19" t="s">
        <v>13</v>
      </c>
      <c r="E7" s="18" t="s">
        <v>14</v>
      </c>
      <c r="F7" s="18" t="s">
        <v>15</v>
      </c>
      <c r="G7" s="20" t="s">
        <v>16</v>
      </c>
      <c r="H7" s="20"/>
      <c r="I7" s="18" t="s">
        <v>26</v>
      </c>
      <c r="J7" s="15" t="s">
        <v>120</v>
      </c>
      <c r="K7" s="16">
        <v>18500</v>
      </c>
      <c r="L7" s="15" t="s">
        <v>120</v>
      </c>
      <c r="M7" s="16">
        <v>20500</v>
      </c>
      <c r="N7" s="21" t="s">
        <v>18</v>
      </c>
    </row>
    <row r="8" spans="1:14" ht="36.6" customHeight="1" x14ac:dyDescent="0.2">
      <c r="A8" s="10" t="s">
        <v>10</v>
      </c>
      <c r="B8" s="18" t="s">
        <v>36</v>
      </c>
      <c r="C8" s="19" t="s">
        <v>37</v>
      </c>
      <c r="D8" s="19" t="s">
        <v>13</v>
      </c>
      <c r="E8" s="18" t="s">
        <v>14</v>
      </c>
      <c r="F8" s="18" t="s">
        <v>15</v>
      </c>
      <c r="G8" s="20" t="s">
        <v>16</v>
      </c>
      <c r="H8" s="20"/>
      <c r="I8" s="18" t="s">
        <v>38</v>
      </c>
      <c r="J8" s="15" t="s">
        <v>120</v>
      </c>
      <c r="K8" s="16">
        <v>277128</v>
      </c>
      <c r="L8" s="15" t="s">
        <v>120</v>
      </c>
      <c r="M8" s="16">
        <v>131933</v>
      </c>
      <c r="N8" s="21" t="s">
        <v>30</v>
      </c>
    </row>
    <row r="9" spans="1:14" ht="36.6" customHeight="1" x14ac:dyDescent="0.2">
      <c r="A9" s="10" t="s">
        <v>10</v>
      </c>
      <c r="B9" s="18" t="s">
        <v>39</v>
      </c>
      <c r="C9" s="19" t="s">
        <v>37</v>
      </c>
      <c r="D9" s="19" t="s">
        <v>13</v>
      </c>
      <c r="E9" s="18" t="s">
        <v>14</v>
      </c>
      <c r="F9" s="18" t="s">
        <v>15</v>
      </c>
      <c r="G9" s="20" t="s">
        <v>16</v>
      </c>
      <c r="H9" s="20"/>
      <c r="I9" s="18" t="s">
        <v>38</v>
      </c>
      <c r="J9" s="15" t="s">
        <v>120</v>
      </c>
      <c r="K9" s="16">
        <v>14500</v>
      </c>
      <c r="L9" s="15" t="s">
        <v>120</v>
      </c>
      <c r="M9" s="16">
        <v>17000</v>
      </c>
      <c r="N9" s="21" t="s">
        <v>30</v>
      </c>
    </row>
    <row r="10" spans="1:14" ht="30" customHeight="1" x14ac:dyDescent="0.2">
      <c r="A10" s="22" t="s">
        <v>10</v>
      </c>
      <c r="B10" s="23" t="s">
        <v>40</v>
      </c>
      <c r="C10" s="24" t="s">
        <v>41</v>
      </c>
      <c r="D10" s="24" t="s">
        <v>13</v>
      </c>
      <c r="E10" s="23" t="s">
        <v>14</v>
      </c>
      <c r="F10" s="23" t="s">
        <v>42</v>
      </c>
      <c r="G10" s="23" t="s">
        <v>16</v>
      </c>
      <c r="H10" s="25"/>
      <c r="I10" s="23" t="s">
        <v>43</v>
      </c>
      <c r="J10" s="15" t="s">
        <v>120</v>
      </c>
      <c r="K10" s="16">
        <v>2100</v>
      </c>
      <c r="L10" s="15" t="s">
        <v>120</v>
      </c>
      <c r="M10" s="16">
        <v>0</v>
      </c>
      <c r="N10" s="21" t="s">
        <v>18</v>
      </c>
    </row>
    <row r="11" spans="1:14" ht="30" customHeight="1" x14ac:dyDescent="0.2">
      <c r="A11" s="10" t="s">
        <v>44</v>
      </c>
      <c r="B11" s="18" t="s">
        <v>45</v>
      </c>
      <c r="C11" s="19" t="s">
        <v>46</v>
      </c>
      <c r="D11" s="19" t="s">
        <v>13</v>
      </c>
      <c r="E11" s="18" t="s">
        <v>14</v>
      </c>
      <c r="F11" s="18" t="s">
        <v>15</v>
      </c>
      <c r="G11" s="18" t="s">
        <v>16</v>
      </c>
      <c r="H11" s="20"/>
      <c r="I11" s="18" t="s">
        <v>47</v>
      </c>
      <c r="J11" s="15" t="s">
        <v>120</v>
      </c>
      <c r="K11" s="16">
        <v>298900</v>
      </c>
      <c r="L11" s="15" t="s">
        <v>120</v>
      </c>
      <c r="M11" s="16">
        <v>244802</v>
      </c>
      <c r="N11" s="21"/>
    </row>
    <row r="12" spans="1:14" ht="30" customHeight="1" x14ac:dyDescent="0.2">
      <c r="A12" s="10" t="s">
        <v>44</v>
      </c>
      <c r="B12" s="18" t="s">
        <v>48</v>
      </c>
      <c r="C12" s="19" t="s">
        <v>49</v>
      </c>
      <c r="D12" s="19" t="s">
        <v>13</v>
      </c>
      <c r="E12" s="18" t="s">
        <v>14</v>
      </c>
      <c r="F12" s="18" t="s">
        <v>15</v>
      </c>
      <c r="G12" s="18" t="s">
        <v>16</v>
      </c>
      <c r="H12" s="20"/>
      <c r="I12" s="18" t="s">
        <v>50</v>
      </c>
      <c r="J12" s="15" t="s">
        <v>120</v>
      </c>
      <c r="K12" s="16">
        <v>32380.5</v>
      </c>
      <c r="L12" s="15" t="s">
        <v>120</v>
      </c>
      <c r="M12" s="16">
        <v>5361.24</v>
      </c>
      <c r="N12" s="21" t="s">
        <v>51</v>
      </c>
    </row>
    <row r="13" spans="1:14" ht="30" customHeight="1" x14ac:dyDescent="0.2">
      <c r="A13" s="10" t="s">
        <v>44</v>
      </c>
      <c r="B13" s="18" t="s">
        <v>52</v>
      </c>
      <c r="C13" s="19" t="s">
        <v>53</v>
      </c>
      <c r="D13" s="19" t="s">
        <v>54</v>
      </c>
      <c r="E13" s="18" t="s">
        <v>14</v>
      </c>
      <c r="F13" s="18" t="s">
        <v>42</v>
      </c>
      <c r="G13" s="18" t="s">
        <v>16</v>
      </c>
      <c r="H13" s="20"/>
      <c r="I13" s="18" t="s">
        <v>55</v>
      </c>
      <c r="J13" s="15" t="s">
        <v>120</v>
      </c>
      <c r="K13" s="16">
        <v>145820</v>
      </c>
      <c r="L13" s="15" t="s">
        <v>120</v>
      </c>
      <c r="M13" s="16">
        <v>154350</v>
      </c>
      <c r="N13" s="21" t="s">
        <v>51</v>
      </c>
    </row>
    <row r="14" spans="1:14" ht="30" customHeight="1" x14ac:dyDescent="0.2">
      <c r="A14" s="22" t="s">
        <v>44</v>
      </c>
      <c r="B14" s="12" t="s">
        <v>56</v>
      </c>
      <c r="C14" s="13" t="s">
        <v>53</v>
      </c>
      <c r="D14" s="13" t="s">
        <v>54</v>
      </c>
      <c r="E14" s="12" t="s">
        <v>14</v>
      </c>
      <c r="F14" s="23" t="s">
        <v>42</v>
      </c>
      <c r="G14" s="12" t="s">
        <v>16</v>
      </c>
      <c r="H14" s="14"/>
      <c r="I14" s="12" t="s">
        <v>57</v>
      </c>
      <c r="J14" s="15" t="s">
        <v>120</v>
      </c>
      <c r="K14" s="16">
        <v>0</v>
      </c>
      <c r="L14" s="15" t="s">
        <v>120</v>
      </c>
      <c r="M14" s="16">
        <v>0</v>
      </c>
      <c r="N14" s="21" t="s">
        <v>51</v>
      </c>
    </row>
    <row r="15" spans="1:14" ht="44.45" customHeight="1" x14ac:dyDescent="0.2">
      <c r="A15" s="10" t="s">
        <v>10</v>
      </c>
      <c r="B15" s="18" t="s">
        <v>58</v>
      </c>
      <c r="C15" s="19" t="s">
        <v>59</v>
      </c>
      <c r="D15" s="19" t="s">
        <v>60</v>
      </c>
      <c r="E15" s="26">
        <v>50</v>
      </c>
      <c r="F15" s="18" t="s">
        <v>42</v>
      </c>
      <c r="G15" s="20" t="s">
        <v>16</v>
      </c>
      <c r="H15" s="20"/>
      <c r="I15" s="18" t="s">
        <v>61</v>
      </c>
      <c r="J15" s="15" t="s">
        <v>120</v>
      </c>
      <c r="K15" s="16">
        <v>208250</v>
      </c>
      <c r="L15" s="15" t="s">
        <v>120</v>
      </c>
      <c r="M15" s="16">
        <v>184750</v>
      </c>
      <c r="N15" s="21" t="s">
        <v>51</v>
      </c>
    </row>
    <row r="16" spans="1:14" ht="30" customHeight="1" x14ac:dyDescent="0.2">
      <c r="A16" s="10" t="s">
        <v>10</v>
      </c>
      <c r="B16" s="12" t="s">
        <v>62</v>
      </c>
      <c r="C16" s="13" t="s">
        <v>63</v>
      </c>
      <c r="D16" s="13" t="s">
        <v>64</v>
      </c>
      <c r="E16" s="12" t="s">
        <v>14</v>
      </c>
      <c r="F16" s="12" t="s">
        <v>65</v>
      </c>
      <c r="G16" s="14" t="s">
        <v>16</v>
      </c>
      <c r="H16" s="14"/>
      <c r="I16" s="12" t="s">
        <v>43</v>
      </c>
      <c r="J16" s="15" t="s">
        <v>120</v>
      </c>
      <c r="K16" s="16">
        <v>2778</v>
      </c>
      <c r="L16" s="15" t="s">
        <v>120</v>
      </c>
      <c r="M16" s="16"/>
      <c r="N16" s="21" t="s">
        <v>51</v>
      </c>
    </row>
    <row r="17" spans="1:14" ht="51.6" customHeight="1" x14ac:dyDescent="0.2">
      <c r="A17" s="10" t="s">
        <v>10</v>
      </c>
      <c r="B17" s="18" t="s">
        <v>66</v>
      </c>
      <c r="C17" s="19" t="s">
        <v>67</v>
      </c>
      <c r="D17" s="19" t="s">
        <v>68</v>
      </c>
      <c r="E17" s="26">
        <v>750</v>
      </c>
      <c r="F17" s="18" t="s">
        <v>42</v>
      </c>
      <c r="G17" s="20" t="s">
        <v>16</v>
      </c>
      <c r="H17" s="20"/>
      <c r="I17" s="18" t="s">
        <v>69</v>
      </c>
      <c r="J17" s="15" t="s">
        <v>120</v>
      </c>
      <c r="K17" s="16">
        <v>149750</v>
      </c>
      <c r="L17" s="15" t="s">
        <v>120</v>
      </c>
      <c r="M17" s="16">
        <v>182210</v>
      </c>
      <c r="N17" s="21" t="s">
        <v>18</v>
      </c>
    </row>
    <row r="18" spans="1:14" ht="43.9" customHeight="1" x14ac:dyDescent="0.2">
      <c r="A18" s="10" t="s">
        <v>10</v>
      </c>
      <c r="B18" s="18" t="s">
        <v>70</v>
      </c>
      <c r="C18" s="19" t="s">
        <v>71</v>
      </c>
      <c r="D18" s="19" t="s">
        <v>72</v>
      </c>
      <c r="E18" s="18" t="s">
        <v>73</v>
      </c>
      <c r="F18" s="18" t="s">
        <v>74</v>
      </c>
      <c r="G18" s="20" t="s">
        <v>16</v>
      </c>
      <c r="H18" s="20"/>
      <c r="I18" s="18" t="s">
        <v>69</v>
      </c>
      <c r="J18" s="15" t="s">
        <v>120</v>
      </c>
      <c r="K18" s="16">
        <v>1079235</v>
      </c>
      <c r="L18" s="15" t="s">
        <v>120</v>
      </c>
      <c r="M18" s="16">
        <v>83295</v>
      </c>
      <c r="N18" s="21" t="s">
        <v>30</v>
      </c>
    </row>
    <row r="19" spans="1:14" ht="43.9" customHeight="1" x14ac:dyDescent="0.2">
      <c r="A19" s="22" t="s">
        <v>10</v>
      </c>
      <c r="B19" s="12" t="s">
        <v>75</v>
      </c>
      <c r="C19" s="13" t="s">
        <v>76</v>
      </c>
      <c r="D19" s="13" t="s">
        <v>72</v>
      </c>
      <c r="E19" s="20" t="s">
        <v>77</v>
      </c>
      <c r="F19" s="20" t="s">
        <v>77</v>
      </c>
      <c r="G19" s="20" t="s">
        <v>77</v>
      </c>
      <c r="H19" s="20"/>
      <c r="I19" s="12" t="s">
        <v>69</v>
      </c>
      <c r="J19" s="15" t="s">
        <v>120</v>
      </c>
      <c r="K19" s="16">
        <v>70072</v>
      </c>
      <c r="L19" s="15" t="s">
        <v>120</v>
      </c>
      <c r="M19" s="16">
        <v>98929</v>
      </c>
      <c r="N19" s="21" t="s">
        <v>30</v>
      </c>
    </row>
    <row r="20" spans="1:14" ht="47.45" customHeight="1" x14ac:dyDescent="0.2">
      <c r="A20" s="10" t="s">
        <v>10</v>
      </c>
      <c r="B20" s="18" t="s">
        <v>78</v>
      </c>
      <c r="C20" s="19" t="s">
        <v>79</v>
      </c>
      <c r="D20" s="19" t="s">
        <v>72</v>
      </c>
      <c r="E20" s="20" t="s">
        <v>77</v>
      </c>
      <c r="F20" s="18" t="s">
        <v>80</v>
      </c>
      <c r="G20" s="20" t="s">
        <v>16</v>
      </c>
      <c r="H20" s="20"/>
      <c r="I20" s="18" t="s">
        <v>69</v>
      </c>
      <c r="J20" s="15" t="s">
        <v>120</v>
      </c>
      <c r="K20" s="16">
        <v>548172</v>
      </c>
      <c r="L20" s="15" t="s">
        <v>120</v>
      </c>
      <c r="M20" s="16">
        <v>569491</v>
      </c>
      <c r="N20" s="21" t="s">
        <v>30</v>
      </c>
    </row>
    <row r="21" spans="1:14" ht="30" customHeight="1" x14ac:dyDescent="0.2">
      <c r="A21" s="10" t="s">
        <v>10</v>
      </c>
      <c r="B21" s="12" t="s">
        <v>81</v>
      </c>
      <c r="C21" s="13" t="s">
        <v>82</v>
      </c>
      <c r="D21" s="13" t="s">
        <v>72</v>
      </c>
      <c r="E21" s="12" t="s">
        <v>83</v>
      </c>
      <c r="F21" s="12" t="s">
        <v>74</v>
      </c>
      <c r="G21" s="14" t="s">
        <v>16</v>
      </c>
      <c r="H21" s="14"/>
      <c r="I21" s="12" t="s">
        <v>22</v>
      </c>
      <c r="J21" s="15" t="s">
        <v>120</v>
      </c>
      <c r="K21" s="16">
        <v>0</v>
      </c>
      <c r="L21" s="15" t="s">
        <v>120</v>
      </c>
      <c r="M21" s="16">
        <v>0</v>
      </c>
      <c r="N21" s="21" t="s">
        <v>30</v>
      </c>
    </row>
    <row r="22" spans="1:14" ht="43.9" customHeight="1" x14ac:dyDescent="0.2">
      <c r="A22" s="10" t="s">
        <v>10</v>
      </c>
      <c r="B22" s="18" t="s">
        <v>84</v>
      </c>
      <c r="C22" s="19" t="s">
        <v>85</v>
      </c>
      <c r="D22" s="19" t="s">
        <v>68</v>
      </c>
      <c r="E22" s="18" t="s">
        <v>83</v>
      </c>
      <c r="F22" s="18" t="s">
        <v>42</v>
      </c>
      <c r="G22" s="20" t="s">
        <v>16</v>
      </c>
      <c r="H22" s="20"/>
      <c r="I22" s="18" t="s">
        <v>69</v>
      </c>
      <c r="J22" s="15" t="s">
        <v>120</v>
      </c>
      <c r="K22" s="16">
        <v>192750</v>
      </c>
      <c r="L22" s="15" t="s">
        <v>120</v>
      </c>
      <c r="M22" s="16">
        <v>148400</v>
      </c>
      <c r="N22" s="21" t="s">
        <v>23</v>
      </c>
    </row>
    <row r="23" spans="1:14" ht="55.5" customHeight="1" x14ac:dyDescent="0.2">
      <c r="A23" s="10" t="s">
        <v>10</v>
      </c>
      <c r="B23" s="18" t="s">
        <v>86</v>
      </c>
      <c r="C23" s="19" t="s">
        <v>87</v>
      </c>
      <c r="D23" s="20" t="s">
        <v>77</v>
      </c>
      <c r="E23" s="20" t="s">
        <v>77</v>
      </c>
      <c r="F23" s="20" t="s">
        <v>77</v>
      </c>
      <c r="G23" s="20" t="s">
        <v>77</v>
      </c>
      <c r="H23" s="20"/>
      <c r="I23" s="20" t="s">
        <v>77</v>
      </c>
      <c r="J23" s="15" t="s">
        <v>120</v>
      </c>
      <c r="K23" s="16">
        <v>41000</v>
      </c>
      <c r="L23" s="15" t="s">
        <v>120</v>
      </c>
      <c r="M23" s="16">
        <v>32400</v>
      </c>
      <c r="N23" s="21" t="s">
        <v>30</v>
      </c>
    </row>
    <row r="24" spans="1:14" ht="30" customHeight="1" x14ac:dyDescent="0.2">
      <c r="A24" s="10" t="s">
        <v>10</v>
      </c>
      <c r="B24" s="18" t="s">
        <v>88</v>
      </c>
      <c r="C24" s="19" t="s">
        <v>89</v>
      </c>
      <c r="D24" s="19" t="s">
        <v>90</v>
      </c>
      <c r="E24" s="27">
        <v>0.03</v>
      </c>
      <c r="F24" s="18" t="s">
        <v>91</v>
      </c>
      <c r="G24" s="20" t="s">
        <v>16</v>
      </c>
      <c r="H24" s="20"/>
      <c r="I24" s="18" t="s">
        <v>92</v>
      </c>
      <c r="J24" s="15" t="s">
        <v>120</v>
      </c>
      <c r="K24" s="16">
        <v>2479813</v>
      </c>
      <c r="L24" s="15" t="s">
        <v>120</v>
      </c>
      <c r="M24" s="16">
        <v>2486115</v>
      </c>
      <c r="N24" s="21" t="s">
        <v>51</v>
      </c>
    </row>
    <row r="25" spans="1:14" ht="30" customHeight="1" x14ac:dyDescent="0.2">
      <c r="A25" s="10" t="s">
        <v>10</v>
      </c>
      <c r="B25" s="12" t="s">
        <v>93</v>
      </c>
      <c r="C25" s="13" t="s">
        <v>89</v>
      </c>
      <c r="D25" s="13" t="s">
        <v>90</v>
      </c>
      <c r="E25" s="28">
        <v>0.03</v>
      </c>
      <c r="F25" s="12" t="s">
        <v>91</v>
      </c>
      <c r="G25" s="14" t="s">
        <v>16</v>
      </c>
      <c r="H25" s="14"/>
      <c r="I25" s="12" t="s">
        <v>92</v>
      </c>
      <c r="J25" s="15" t="s">
        <v>120</v>
      </c>
      <c r="K25" s="16">
        <v>247981</v>
      </c>
      <c r="L25" s="15" t="s">
        <v>120</v>
      </c>
      <c r="M25" s="16">
        <v>248611</v>
      </c>
      <c r="N25" s="21" t="s">
        <v>23</v>
      </c>
    </row>
    <row r="26" spans="1:14" ht="30" customHeight="1" x14ac:dyDescent="0.2">
      <c r="A26" s="10" t="s">
        <v>94</v>
      </c>
      <c r="B26" s="20" t="s">
        <v>77</v>
      </c>
      <c r="C26" s="20" t="s">
        <v>77</v>
      </c>
      <c r="D26" s="20" t="s">
        <v>77</v>
      </c>
      <c r="E26" s="20" t="s">
        <v>77</v>
      </c>
      <c r="F26" s="20" t="s">
        <v>77</v>
      </c>
      <c r="G26" s="20" t="s">
        <v>77</v>
      </c>
      <c r="H26" s="20"/>
      <c r="I26" s="20" t="s">
        <v>77</v>
      </c>
      <c r="J26" s="15" t="s">
        <v>120</v>
      </c>
      <c r="K26" s="16"/>
      <c r="L26" s="15" t="s">
        <v>120</v>
      </c>
      <c r="M26" s="16"/>
      <c r="N26" s="21" t="s">
        <v>23</v>
      </c>
    </row>
    <row r="27" spans="1:14" ht="30" customHeight="1" x14ac:dyDescent="0.2">
      <c r="A27" s="29" t="s">
        <v>94</v>
      </c>
      <c r="B27" s="30" t="s">
        <v>95</v>
      </c>
      <c r="C27" s="31" t="s">
        <v>96</v>
      </c>
      <c r="D27" s="31" t="s">
        <v>97</v>
      </c>
      <c r="E27" s="30" t="s">
        <v>98</v>
      </c>
      <c r="F27" s="30" t="s">
        <v>99</v>
      </c>
      <c r="G27" s="32" t="s">
        <v>100</v>
      </c>
      <c r="H27" s="32"/>
      <c r="I27" s="30" t="s">
        <v>101</v>
      </c>
      <c r="J27" s="15" t="s">
        <v>120</v>
      </c>
      <c r="K27" s="16">
        <f>6447503-99631</f>
        <v>6347872</v>
      </c>
      <c r="L27" s="15" t="s">
        <v>120</v>
      </c>
      <c r="M27" s="16">
        <f>9676796.6-124722</f>
        <v>9552074.5999999996</v>
      </c>
      <c r="N27" s="21" t="s">
        <v>18</v>
      </c>
    </row>
    <row r="28" spans="1:14" ht="30" customHeight="1" x14ac:dyDescent="0.2">
      <c r="A28" s="10" t="s">
        <v>94</v>
      </c>
      <c r="B28" s="18" t="s">
        <v>102</v>
      </c>
      <c r="C28" s="20" t="s">
        <v>77</v>
      </c>
      <c r="D28" s="20" t="s">
        <v>77</v>
      </c>
      <c r="E28" s="20" t="s">
        <v>77</v>
      </c>
      <c r="F28" s="20" t="s">
        <v>77</v>
      </c>
      <c r="G28" s="20" t="s">
        <v>77</v>
      </c>
      <c r="H28" s="20"/>
      <c r="I28" s="18" t="s">
        <v>103</v>
      </c>
      <c r="J28" s="15" t="s">
        <v>120</v>
      </c>
      <c r="K28" s="16">
        <v>21800</v>
      </c>
      <c r="L28" s="15" t="s">
        <v>120</v>
      </c>
      <c r="M28" s="16">
        <v>28600</v>
      </c>
      <c r="N28" s="21" t="s">
        <v>18</v>
      </c>
    </row>
    <row r="29" spans="1:14" ht="41.25" customHeight="1" x14ac:dyDescent="0.2">
      <c r="A29" s="10" t="s">
        <v>94</v>
      </c>
      <c r="B29" s="18" t="s">
        <v>104</v>
      </c>
      <c r="C29" s="20" t="s">
        <v>77</v>
      </c>
      <c r="D29" s="19" t="s">
        <v>105</v>
      </c>
      <c r="E29" s="18" t="s">
        <v>14</v>
      </c>
      <c r="F29" s="18" t="s">
        <v>106</v>
      </c>
      <c r="G29" s="20" t="s">
        <v>100</v>
      </c>
      <c r="H29" s="20"/>
      <c r="I29" s="18" t="s">
        <v>26</v>
      </c>
      <c r="J29" s="15" t="s">
        <v>120</v>
      </c>
      <c r="K29" s="16">
        <v>45125</v>
      </c>
      <c r="L29" s="15" t="s">
        <v>120</v>
      </c>
      <c r="M29" s="16">
        <v>49300</v>
      </c>
      <c r="N29" s="21" t="s">
        <v>18</v>
      </c>
    </row>
    <row r="30" spans="1:14" ht="30" customHeight="1" x14ac:dyDescent="0.2">
      <c r="A30" s="10" t="s">
        <v>94</v>
      </c>
      <c r="B30" s="18" t="s">
        <v>107</v>
      </c>
      <c r="C30" s="19" t="s">
        <v>108</v>
      </c>
      <c r="D30" s="19" t="s">
        <v>97</v>
      </c>
      <c r="E30" s="18" t="s">
        <v>14</v>
      </c>
      <c r="F30" s="18" t="s">
        <v>109</v>
      </c>
      <c r="G30" s="20" t="s">
        <v>100</v>
      </c>
      <c r="H30" s="20"/>
      <c r="I30" s="18" t="s">
        <v>26</v>
      </c>
      <c r="J30" s="15" t="s">
        <v>120</v>
      </c>
      <c r="K30" s="16">
        <v>179099.7</v>
      </c>
      <c r="L30" s="15" t="s">
        <v>120</v>
      </c>
      <c r="M30" s="16">
        <v>184606</v>
      </c>
      <c r="N30" s="21" t="s">
        <v>18</v>
      </c>
    </row>
    <row r="31" spans="1:14" s="33" customFormat="1" ht="39" customHeight="1" x14ac:dyDescent="0.2">
      <c r="A31" s="10" t="s">
        <v>94</v>
      </c>
      <c r="B31" s="18" t="s">
        <v>110</v>
      </c>
      <c r="C31" s="19" t="s">
        <v>111</v>
      </c>
      <c r="D31" s="19" t="s">
        <v>112</v>
      </c>
      <c r="E31" s="18" t="s">
        <v>14</v>
      </c>
      <c r="F31" s="18" t="s">
        <v>113</v>
      </c>
      <c r="G31" s="20" t="s">
        <v>100</v>
      </c>
      <c r="H31" s="20"/>
      <c r="I31" s="18" t="s">
        <v>26</v>
      </c>
      <c r="J31" s="15" t="s">
        <v>120</v>
      </c>
      <c r="K31" s="16">
        <v>5900</v>
      </c>
      <c r="L31" s="15" t="s">
        <v>120</v>
      </c>
      <c r="M31" s="16">
        <v>8725</v>
      </c>
      <c r="N31" s="21" t="s">
        <v>18</v>
      </c>
    </row>
    <row r="32" spans="1:14" s="40" customFormat="1" ht="18" customHeight="1" x14ac:dyDescent="0.2">
      <c r="A32" s="65" t="s">
        <v>114</v>
      </c>
      <c r="B32" s="66"/>
      <c r="C32" s="35"/>
      <c r="D32" s="35"/>
      <c r="E32" s="36"/>
      <c r="F32" s="36"/>
      <c r="G32" s="34"/>
      <c r="H32" s="34"/>
      <c r="I32" s="34"/>
      <c r="J32" s="37"/>
      <c r="K32" s="38">
        <f>SUM(K2:K31)</f>
        <v>19006965.079999998</v>
      </c>
      <c r="L32" s="37"/>
      <c r="M32" s="38">
        <f>SUM(M2:M31)</f>
        <v>21052249.52</v>
      </c>
      <c r="N32" s="39"/>
    </row>
    <row r="33" spans="1:14" x14ac:dyDescent="0.2">
      <c r="A33" s="41"/>
      <c r="B33" s="43"/>
      <c r="C33" s="45"/>
      <c r="D33" s="45"/>
      <c r="E33" s="43"/>
      <c r="F33" s="43"/>
      <c r="G33" s="43"/>
      <c r="H33" s="44"/>
      <c r="I33" s="44"/>
      <c r="N33" s="46"/>
    </row>
    <row r="34" spans="1:14" s="50" customFormat="1" ht="19.899999999999999" customHeight="1" x14ac:dyDescent="0.2">
      <c r="A34" s="67"/>
      <c r="B34" s="67"/>
      <c r="C34" s="67"/>
      <c r="D34" s="48"/>
      <c r="E34" s="47"/>
      <c r="F34" s="49"/>
      <c r="G34" s="49"/>
      <c r="H34" s="49"/>
      <c r="I34" s="49"/>
      <c r="N34" s="46"/>
    </row>
    <row r="35" spans="1:14" x14ac:dyDescent="0.2">
      <c r="A35" s="51" t="s">
        <v>119</v>
      </c>
      <c r="B35" s="52"/>
      <c r="C35" s="52"/>
      <c r="D35" s="45"/>
      <c r="E35" s="43"/>
      <c r="F35" s="43"/>
      <c r="G35" s="44"/>
      <c r="H35" s="44"/>
      <c r="I35" s="44"/>
      <c r="N35" s="46"/>
    </row>
    <row r="36" spans="1:14" x14ac:dyDescent="0.2">
      <c r="A36" s="41"/>
      <c r="B36" s="43"/>
      <c r="C36" s="45"/>
      <c r="D36" s="45"/>
      <c r="E36" s="43"/>
      <c r="F36" s="43"/>
      <c r="G36" s="44"/>
      <c r="H36" s="44"/>
      <c r="I36" s="44"/>
      <c r="N36" s="46"/>
    </row>
    <row r="37" spans="1:14" x14ac:dyDescent="0.2">
      <c r="A37" s="41"/>
      <c r="B37" s="43"/>
      <c r="C37" s="45"/>
      <c r="D37" s="45"/>
      <c r="E37" s="43"/>
      <c r="F37" s="43"/>
      <c r="G37" s="44"/>
      <c r="H37" s="44"/>
      <c r="I37" s="44"/>
      <c r="N37" s="46"/>
    </row>
    <row r="38" spans="1:14" x14ac:dyDescent="0.2">
      <c r="A38" s="41"/>
      <c r="B38" s="43"/>
      <c r="C38" s="45"/>
      <c r="D38" s="45"/>
      <c r="E38" s="43"/>
      <c r="F38" s="43"/>
      <c r="G38" s="44"/>
      <c r="H38" s="44"/>
      <c r="I38" s="44"/>
      <c r="N38" s="46"/>
    </row>
    <row r="39" spans="1:14" s="33" customFormat="1" x14ac:dyDescent="0.2">
      <c r="A39" s="41"/>
      <c r="B39" s="43"/>
      <c r="C39" s="45"/>
      <c r="D39" s="45"/>
      <c r="E39" s="43"/>
      <c r="F39" s="43"/>
      <c r="G39" s="44"/>
      <c r="H39" s="44"/>
      <c r="I39" s="44"/>
      <c r="N39" s="46"/>
    </row>
    <row r="40" spans="1:14" x14ac:dyDescent="0.2">
      <c r="A40" s="41"/>
      <c r="B40" s="43"/>
      <c r="C40" s="45"/>
      <c r="D40" s="45"/>
      <c r="E40" s="43"/>
      <c r="F40" s="43"/>
      <c r="G40" s="44"/>
      <c r="H40" s="44"/>
      <c r="I40" s="44"/>
      <c r="N40" s="46"/>
    </row>
    <row r="41" spans="1:14" s="33" customFormat="1" x14ac:dyDescent="0.2">
      <c r="A41" s="41"/>
      <c r="B41" s="43"/>
      <c r="C41" s="45"/>
      <c r="D41" s="45"/>
      <c r="E41" s="43"/>
      <c r="F41" s="43"/>
      <c r="G41" s="44"/>
      <c r="H41" s="44"/>
      <c r="I41" s="44"/>
      <c r="N41" s="46"/>
    </row>
    <row r="42" spans="1:14" s="33" customFormat="1" x14ac:dyDescent="0.2">
      <c r="A42" s="41"/>
      <c r="B42" s="43"/>
      <c r="C42" s="45"/>
      <c r="D42" s="45"/>
      <c r="E42" s="43"/>
      <c r="F42" s="43"/>
      <c r="G42" s="44"/>
      <c r="H42" s="44"/>
      <c r="I42" s="44"/>
      <c r="N42" s="46"/>
    </row>
    <row r="43" spans="1:14" x14ac:dyDescent="0.2">
      <c r="A43" s="41"/>
      <c r="B43" s="43"/>
      <c r="C43" s="45"/>
      <c r="D43" s="45"/>
      <c r="E43" s="43"/>
      <c r="F43" s="43"/>
      <c r="G43" s="44"/>
      <c r="H43" s="44"/>
      <c r="I43" s="44"/>
      <c r="N43" s="46"/>
    </row>
    <row r="44" spans="1:14" s="33" customFormat="1" x14ac:dyDescent="0.2">
      <c r="A44" s="41"/>
      <c r="B44" s="43"/>
      <c r="C44" s="45"/>
      <c r="D44" s="45"/>
      <c r="E44" s="43"/>
      <c r="F44" s="43"/>
      <c r="G44" s="44"/>
      <c r="H44" s="44"/>
      <c r="I44" s="44"/>
      <c r="N44" s="46"/>
    </row>
    <row r="45" spans="1:14" x14ac:dyDescent="0.2">
      <c r="A45" s="41"/>
      <c r="B45" s="43"/>
      <c r="C45" s="45"/>
      <c r="D45" s="45"/>
      <c r="E45" s="43"/>
      <c r="F45" s="43"/>
      <c r="G45" s="44"/>
      <c r="H45" s="44"/>
      <c r="I45" s="44"/>
      <c r="N45" s="46"/>
    </row>
    <row r="46" spans="1:14" x14ac:dyDescent="0.2">
      <c r="A46" s="42"/>
      <c r="B46" s="53"/>
      <c r="C46" s="54"/>
      <c r="D46" s="54"/>
      <c r="E46" s="55"/>
      <c r="F46" s="55"/>
      <c r="G46" s="56"/>
      <c r="H46" s="56"/>
      <c r="I46" s="57"/>
      <c r="N46" s="46"/>
    </row>
    <row r="47" spans="1:14" x14ac:dyDescent="0.2">
      <c r="A47" s="42"/>
      <c r="B47" s="53"/>
      <c r="C47" s="54"/>
      <c r="D47" s="54"/>
      <c r="E47" s="55"/>
      <c r="F47" s="55"/>
      <c r="G47" s="56"/>
      <c r="H47" s="56"/>
      <c r="I47" s="57"/>
      <c r="N47" s="46"/>
    </row>
    <row r="48" spans="1:14" x14ac:dyDescent="0.2">
      <c r="A48" s="42"/>
      <c r="B48" s="53"/>
      <c r="C48" s="54"/>
      <c r="D48" s="54"/>
      <c r="E48" s="55"/>
      <c r="F48" s="55"/>
      <c r="G48" s="56"/>
      <c r="H48" s="56"/>
      <c r="I48" s="57"/>
      <c r="N48" s="46"/>
    </row>
    <row r="49" spans="5:14" x14ac:dyDescent="0.2">
      <c r="E49" s="58"/>
      <c r="F49" s="58"/>
      <c r="G49" s="59"/>
      <c r="H49" s="59"/>
      <c r="I49" s="60"/>
      <c r="N49" s="46"/>
    </row>
    <row r="50" spans="5:14" x14ac:dyDescent="0.2">
      <c r="E50" s="58"/>
      <c r="F50" s="58"/>
      <c r="G50" s="59"/>
      <c r="H50" s="59"/>
      <c r="I50" s="60"/>
      <c r="N50" s="46"/>
    </row>
    <row r="51" spans="5:14" x14ac:dyDescent="0.2">
      <c r="E51" s="58"/>
      <c r="F51" s="58"/>
      <c r="G51" s="59"/>
      <c r="H51" s="59"/>
      <c r="I51" s="60"/>
      <c r="N51" s="46"/>
    </row>
    <row r="52" spans="5:14" x14ac:dyDescent="0.2">
      <c r="E52" s="58"/>
      <c r="F52" s="58"/>
      <c r="G52" s="59"/>
      <c r="H52" s="59"/>
      <c r="I52" s="60"/>
      <c r="N52" s="46"/>
    </row>
    <row r="53" spans="5:14" x14ac:dyDescent="0.2">
      <c r="E53" s="58"/>
      <c r="F53" s="58"/>
      <c r="G53" s="59"/>
      <c r="H53" s="59"/>
      <c r="I53" s="60"/>
      <c r="N53" s="46"/>
    </row>
    <row r="54" spans="5:14" x14ac:dyDescent="0.2">
      <c r="E54" s="58"/>
      <c r="F54" s="58"/>
      <c r="G54" s="59"/>
      <c r="H54" s="59"/>
      <c r="I54" s="60"/>
      <c r="N54" s="46"/>
    </row>
    <row r="55" spans="5:14" x14ac:dyDescent="0.2">
      <c r="E55" s="58"/>
      <c r="F55" s="58"/>
      <c r="G55" s="59"/>
      <c r="H55" s="59"/>
      <c r="I55" s="60"/>
      <c r="N55" s="46"/>
    </row>
    <row r="56" spans="5:14" x14ac:dyDescent="0.2">
      <c r="E56" s="58"/>
      <c r="F56" s="58"/>
      <c r="G56" s="59"/>
      <c r="H56" s="59"/>
      <c r="I56" s="60"/>
      <c r="N56" s="46"/>
    </row>
    <row r="57" spans="5:14" x14ac:dyDescent="0.2">
      <c r="E57" s="58"/>
      <c r="F57" s="58"/>
      <c r="G57" s="59"/>
      <c r="H57" s="59"/>
      <c r="I57" s="60"/>
      <c r="N57" s="46"/>
    </row>
    <row r="58" spans="5:14" x14ac:dyDescent="0.2">
      <c r="E58" s="58"/>
      <c r="F58" s="58"/>
      <c r="G58" s="59"/>
      <c r="H58" s="59"/>
      <c r="I58" s="60"/>
      <c r="N58" s="46"/>
    </row>
    <row r="59" spans="5:14" x14ac:dyDescent="0.2">
      <c r="E59" s="58"/>
      <c r="F59" s="58"/>
      <c r="G59" s="59"/>
      <c r="H59" s="59"/>
      <c r="I59" s="60"/>
      <c r="N59" s="46"/>
    </row>
    <row r="60" spans="5:14" x14ac:dyDescent="0.2">
      <c r="E60" s="58"/>
      <c r="F60" s="58"/>
      <c r="G60" s="59"/>
      <c r="H60" s="59"/>
      <c r="I60" s="60"/>
      <c r="N60" s="46"/>
    </row>
    <row r="61" spans="5:14" x14ac:dyDescent="0.2">
      <c r="E61" s="58"/>
      <c r="F61" s="58"/>
      <c r="G61" s="59"/>
      <c r="H61" s="59"/>
      <c r="I61" s="60"/>
      <c r="N61" s="46"/>
    </row>
    <row r="62" spans="5:14" x14ac:dyDescent="0.2">
      <c r="E62" s="58"/>
      <c r="F62" s="58"/>
      <c r="G62" s="59"/>
      <c r="H62" s="59"/>
      <c r="I62" s="60"/>
      <c r="N62" s="46"/>
    </row>
    <row r="63" spans="5:14" x14ac:dyDescent="0.2">
      <c r="E63" s="58"/>
      <c r="F63" s="58"/>
      <c r="G63" s="59"/>
      <c r="H63" s="59"/>
      <c r="I63" s="60"/>
      <c r="N63" s="46"/>
    </row>
    <row r="64" spans="5:14" x14ac:dyDescent="0.2">
      <c r="E64" s="58"/>
      <c r="F64" s="58"/>
      <c r="G64" s="59"/>
      <c r="H64" s="59"/>
      <c r="I64" s="60"/>
      <c r="N64" s="46"/>
    </row>
    <row r="65" spans="5:14" x14ac:dyDescent="0.2">
      <c r="E65" s="58"/>
      <c r="F65" s="58"/>
      <c r="G65" s="59"/>
      <c r="H65" s="59"/>
      <c r="I65" s="60"/>
      <c r="N65" s="46"/>
    </row>
    <row r="66" spans="5:14" x14ac:dyDescent="0.2">
      <c r="E66" s="58"/>
      <c r="F66" s="58"/>
      <c r="G66" s="59"/>
      <c r="H66" s="59"/>
      <c r="I66" s="60"/>
      <c r="N66" s="46"/>
    </row>
    <row r="67" spans="5:14" x14ac:dyDescent="0.2">
      <c r="E67" s="58"/>
      <c r="F67" s="58"/>
      <c r="G67" s="59"/>
      <c r="H67" s="59"/>
      <c r="I67" s="60"/>
      <c r="N67" s="46"/>
    </row>
    <row r="68" spans="5:14" x14ac:dyDescent="0.2">
      <c r="E68" s="58"/>
      <c r="F68" s="58"/>
      <c r="G68" s="59"/>
      <c r="H68" s="59"/>
      <c r="I68" s="60"/>
      <c r="N68" s="46"/>
    </row>
    <row r="69" spans="5:14" x14ac:dyDescent="0.2">
      <c r="E69" s="58"/>
      <c r="F69" s="58"/>
      <c r="G69" s="59"/>
      <c r="H69" s="59"/>
      <c r="I69" s="60"/>
      <c r="N69" s="46"/>
    </row>
    <row r="70" spans="5:14" x14ac:dyDescent="0.2">
      <c r="E70" s="58"/>
      <c r="F70" s="58"/>
      <c r="G70" s="59"/>
      <c r="H70" s="59"/>
      <c r="I70" s="60"/>
      <c r="N70" s="46"/>
    </row>
    <row r="71" spans="5:14" x14ac:dyDescent="0.2">
      <c r="E71" s="58"/>
      <c r="F71" s="58"/>
      <c r="G71" s="59"/>
      <c r="H71" s="59"/>
      <c r="I71" s="60"/>
      <c r="N71" s="46"/>
    </row>
    <row r="72" spans="5:14" x14ac:dyDescent="0.2">
      <c r="E72" s="58"/>
      <c r="F72" s="58"/>
      <c r="G72" s="59"/>
      <c r="H72" s="59"/>
      <c r="I72" s="60"/>
      <c r="N72" s="46"/>
    </row>
    <row r="73" spans="5:14" x14ac:dyDescent="0.2">
      <c r="E73" s="58"/>
      <c r="F73" s="58"/>
      <c r="G73" s="59"/>
      <c r="H73" s="59"/>
      <c r="I73" s="60"/>
      <c r="N73" s="46"/>
    </row>
    <row r="74" spans="5:14" x14ac:dyDescent="0.2">
      <c r="E74" s="58"/>
      <c r="F74" s="58"/>
      <c r="G74" s="59"/>
      <c r="H74" s="59"/>
      <c r="I74" s="60"/>
      <c r="N74" s="46"/>
    </row>
    <row r="75" spans="5:14" x14ac:dyDescent="0.2">
      <c r="E75" s="58"/>
      <c r="F75" s="58"/>
      <c r="G75" s="59"/>
      <c r="H75" s="59"/>
      <c r="I75" s="60"/>
      <c r="N75" s="46"/>
    </row>
    <row r="76" spans="5:14" x14ac:dyDescent="0.2">
      <c r="E76" s="58"/>
      <c r="F76" s="58"/>
      <c r="G76" s="59"/>
      <c r="H76" s="59"/>
      <c r="I76" s="60"/>
      <c r="N76" s="46"/>
    </row>
    <row r="77" spans="5:14" x14ac:dyDescent="0.2">
      <c r="E77" s="58"/>
      <c r="F77" s="58"/>
      <c r="G77" s="59"/>
      <c r="H77" s="59"/>
      <c r="I77" s="60"/>
    </row>
    <row r="78" spans="5:14" x14ac:dyDescent="0.2">
      <c r="E78" s="58"/>
      <c r="F78" s="58"/>
      <c r="G78" s="59"/>
      <c r="H78" s="59"/>
      <c r="I78" s="60"/>
    </row>
    <row r="79" spans="5:14" x14ac:dyDescent="0.2">
      <c r="E79" s="58"/>
      <c r="F79" s="58"/>
      <c r="G79" s="59"/>
      <c r="H79" s="59"/>
      <c r="I79" s="60"/>
    </row>
    <row r="80" spans="5:14" x14ac:dyDescent="0.2">
      <c r="E80" s="58"/>
      <c r="F80" s="58"/>
      <c r="G80" s="59"/>
      <c r="H80" s="59"/>
      <c r="I80" s="60"/>
    </row>
    <row r="81" spans="5:9" x14ac:dyDescent="0.2">
      <c r="E81" s="58"/>
      <c r="F81" s="58"/>
      <c r="G81" s="59"/>
      <c r="H81" s="59"/>
      <c r="I81" s="60"/>
    </row>
    <row r="82" spans="5:9" x14ac:dyDescent="0.2">
      <c r="E82" s="58"/>
      <c r="F82" s="58"/>
      <c r="G82" s="59"/>
      <c r="H82" s="59"/>
      <c r="I82" s="60"/>
    </row>
    <row r="83" spans="5:9" x14ac:dyDescent="0.2">
      <c r="E83" s="58"/>
      <c r="F83" s="58"/>
      <c r="G83" s="59"/>
      <c r="H83" s="59"/>
      <c r="I83" s="60"/>
    </row>
    <row r="84" spans="5:9" x14ac:dyDescent="0.2">
      <c r="E84" s="58"/>
      <c r="F84" s="58"/>
      <c r="G84" s="59"/>
      <c r="H84" s="59"/>
      <c r="I84" s="60"/>
    </row>
    <row r="85" spans="5:9" x14ac:dyDescent="0.2">
      <c r="E85" s="58"/>
      <c r="F85" s="58"/>
      <c r="G85" s="59"/>
      <c r="H85" s="59"/>
      <c r="I85" s="60"/>
    </row>
    <row r="86" spans="5:9" x14ac:dyDescent="0.2">
      <c r="E86" s="58"/>
      <c r="F86" s="58"/>
      <c r="G86" s="59"/>
      <c r="H86" s="59"/>
      <c r="I86" s="60"/>
    </row>
    <row r="87" spans="5:9" x14ac:dyDescent="0.2">
      <c r="E87" s="58"/>
      <c r="F87" s="58"/>
      <c r="G87" s="59"/>
      <c r="H87" s="59"/>
      <c r="I87" s="60"/>
    </row>
    <row r="88" spans="5:9" x14ac:dyDescent="0.2">
      <c r="E88" s="58"/>
      <c r="F88" s="58"/>
      <c r="G88" s="59"/>
      <c r="H88" s="59"/>
      <c r="I88" s="60"/>
    </row>
    <row r="89" spans="5:9" x14ac:dyDescent="0.2">
      <c r="E89" s="58"/>
      <c r="F89" s="58"/>
      <c r="G89" s="59"/>
      <c r="H89" s="59"/>
      <c r="I89" s="60"/>
    </row>
    <row r="90" spans="5:9" x14ac:dyDescent="0.2">
      <c r="E90" s="58"/>
      <c r="F90" s="58"/>
      <c r="G90" s="59"/>
      <c r="H90" s="59"/>
      <c r="I90" s="60"/>
    </row>
    <row r="91" spans="5:9" x14ac:dyDescent="0.2">
      <c r="E91" s="58"/>
      <c r="F91" s="58"/>
      <c r="G91" s="59"/>
      <c r="H91" s="59"/>
      <c r="I91" s="60"/>
    </row>
    <row r="92" spans="5:9" x14ac:dyDescent="0.2">
      <c r="E92" s="58"/>
      <c r="F92" s="58"/>
      <c r="G92" s="59"/>
      <c r="H92" s="59"/>
      <c r="I92" s="60"/>
    </row>
    <row r="93" spans="5:9" x14ac:dyDescent="0.2">
      <c r="E93" s="58"/>
      <c r="F93" s="58"/>
      <c r="G93" s="59"/>
      <c r="H93" s="59"/>
      <c r="I93" s="60"/>
    </row>
    <row r="94" spans="5:9" x14ac:dyDescent="0.2">
      <c r="E94" s="58"/>
      <c r="F94" s="58"/>
      <c r="G94" s="59"/>
      <c r="H94" s="59"/>
      <c r="I94" s="60"/>
    </row>
    <row r="95" spans="5:9" x14ac:dyDescent="0.2">
      <c r="E95" s="58"/>
      <c r="F95" s="58"/>
      <c r="G95" s="59"/>
      <c r="H95" s="59"/>
      <c r="I95" s="60"/>
    </row>
    <row r="96" spans="5:9" x14ac:dyDescent="0.2">
      <c r="E96" s="58"/>
      <c r="F96" s="58"/>
      <c r="G96" s="59"/>
      <c r="H96" s="59"/>
      <c r="I96" s="60"/>
    </row>
    <row r="97" spans="5:9" x14ac:dyDescent="0.2">
      <c r="E97" s="58"/>
      <c r="F97" s="58"/>
      <c r="G97" s="59"/>
      <c r="H97" s="59"/>
      <c r="I97" s="60"/>
    </row>
    <row r="98" spans="5:9" x14ac:dyDescent="0.2">
      <c r="E98" s="58"/>
      <c r="F98" s="58"/>
      <c r="G98" s="59"/>
      <c r="H98" s="59"/>
      <c r="I98" s="60"/>
    </row>
    <row r="99" spans="5:9" x14ac:dyDescent="0.2">
      <c r="E99" s="58"/>
      <c r="F99" s="58"/>
      <c r="G99" s="59"/>
      <c r="H99" s="59"/>
      <c r="I99" s="60"/>
    </row>
    <row r="100" spans="5:9" x14ac:dyDescent="0.2">
      <c r="E100" s="58"/>
      <c r="F100" s="58"/>
      <c r="G100" s="59"/>
      <c r="H100" s="59"/>
      <c r="I100" s="60"/>
    </row>
    <row r="101" spans="5:9" x14ac:dyDescent="0.2">
      <c r="E101" s="58"/>
      <c r="F101" s="58"/>
      <c r="G101" s="59"/>
      <c r="H101" s="59"/>
      <c r="I101" s="60"/>
    </row>
    <row r="102" spans="5:9" x14ac:dyDescent="0.2">
      <c r="E102" s="58"/>
      <c r="F102" s="58"/>
      <c r="G102" s="59"/>
      <c r="H102" s="59"/>
      <c r="I102" s="60"/>
    </row>
    <row r="103" spans="5:9" x14ac:dyDescent="0.2">
      <c r="E103" s="58"/>
      <c r="F103" s="58"/>
      <c r="G103" s="59"/>
      <c r="H103" s="59"/>
      <c r="I103" s="60"/>
    </row>
    <row r="104" spans="5:9" x14ac:dyDescent="0.2">
      <c r="E104" s="58"/>
      <c r="F104" s="58"/>
      <c r="G104" s="59"/>
      <c r="H104" s="59"/>
      <c r="I104" s="60"/>
    </row>
    <row r="105" spans="5:9" x14ac:dyDescent="0.2">
      <c r="E105" s="58"/>
      <c r="F105" s="58"/>
      <c r="G105" s="59"/>
      <c r="H105" s="59"/>
      <c r="I105" s="60"/>
    </row>
    <row r="106" spans="5:9" x14ac:dyDescent="0.2">
      <c r="E106" s="58"/>
      <c r="F106" s="58"/>
      <c r="G106" s="59"/>
      <c r="H106" s="59"/>
      <c r="I106" s="60"/>
    </row>
    <row r="107" spans="5:9" x14ac:dyDescent="0.2">
      <c r="E107" s="58"/>
      <c r="F107" s="58"/>
      <c r="G107" s="59"/>
      <c r="H107" s="59"/>
      <c r="I107" s="60"/>
    </row>
    <row r="108" spans="5:9" x14ac:dyDescent="0.2">
      <c r="E108" s="58"/>
      <c r="F108" s="58"/>
      <c r="G108" s="59"/>
      <c r="H108" s="59"/>
      <c r="I108" s="60"/>
    </row>
    <row r="109" spans="5:9" x14ac:dyDescent="0.2">
      <c r="E109" s="58"/>
      <c r="F109" s="58"/>
      <c r="G109" s="59"/>
      <c r="H109" s="59"/>
      <c r="I109" s="60"/>
    </row>
    <row r="110" spans="5:9" x14ac:dyDescent="0.2">
      <c r="E110" s="58"/>
      <c r="F110" s="58"/>
      <c r="G110" s="59"/>
      <c r="H110" s="59"/>
      <c r="I110" s="60"/>
    </row>
    <row r="111" spans="5:9" x14ac:dyDescent="0.2">
      <c r="E111" s="58"/>
      <c r="F111" s="58"/>
      <c r="G111" s="59"/>
      <c r="H111" s="59"/>
      <c r="I111" s="60"/>
    </row>
    <row r="112" spans="5:9" x14ac:dyDescent="0.2">
      <c r="E112" s="58"/>
      <c r="F112" s="58"/>
      <c r="G112" s="59"/>
      <c r="H112" s="59"/>
      <c r="I112" s="60"/>
    </row>
    <row r="113" spans="5:9" x14ac:dyDescent="0.2">
      <c r="E113" s="58"/>
      <c r="F113" s="58"/>
      <c r="G113" s="59"/>
      <c r="H113" s="59"/>
      <c r="I113" s="60"/>
    </row>
    <row r="114" spans="5:9" x14ac:dyDescent="0.2">
      <c r="E114" s="58"/>
      <c r="F114" s="58"/>
      <c r="G114" s="59"/>
      <c r="H114" s="59"/>
      <c r="I114" s="60"/>
    </row>
    <row r="115" spans="5:9" x14ac:dyDescent="0.2">
      <c r="E115" s="58"/>
      <c r="F115" s="58"/>
      <c r="G115" s="59"/>
      <c r="H115" s="59"/>
      <c r="I115" s="60"/>
    </row>
    <row r="116" spans="5:9" x14ac:dyDescent="0.2">
      <c r="E116" s="58"/>
      <c r="F116" s="58"/>
      <c r="G116" s="59"/>
      <c r="H116" s="59"/>
      <c r="I116" s="60"/>
    </row>
    <row r="117" spans="5:9" x14ac:dyDescent="0.2">
      <c r="E117" s="58"/>
      <c r="F117" s="58"/>
      <c r="G117" s="59"/>
      <c r="H117" s="59"/>
      <c r="I117" s="60"/>
    </row>
    <row r="118" spans="5:9" x14ac:dyDescent="0.2">
      <c r="E118" s="58"/>
      <c r="F118" s="58"/>
      <c r="G118" s="59"/>
      <c r="H118" s="59"/>
      <c r="I118" s="60"/>
    </row>
    <row r="119" spans="5:9" x14ac:dyDescent="0.2">
      <c r="E119" s="58"/>
      <c r="F119" s="58"/>
      <c r="G119" s="59"/>
      <c r="H119" s="59"/>
      <c r="I119" s="60"/>
    </row>
    <row r="120" spans="5:9" x14ac:dyDescent="0.2">
      <c r="E120" s="58"/>
      <c r="F120" s="58"/>
      <c r="G120" s="59"/>
      <c r="H120" s="59"/>
      <c r="I120" s="60"/>
    </row>
    <row r="121" spans="5:9" x14ac:dyDescent="0.2">
      <c r="E121" s="58"/>
      <c r="F121" s="58"/>
      <c r="G121" s="59"/>
      <c r="H121" s="59"/>
      <c r="I121" s="60"/>
    </row>
    <row r="122" spans="5:9" x14ac:dyDescent="0.2">
      <c r="E122" s="58"/>
      <c r="F122" s="58"/>
      <c r="G122" s="59"/>
      <c r="H122" s="59"/>
      <c r="I122" s="60"/>
    </row>
    <row r="123" spans="5:9" x14ac:dyDescent="0.2">
      <c r="E123" s="58"/>
      <c r="F123" s="58"/>
      <c r="G123" s="59"/>
      <c r="H123" s="59"/>
      <c r="I123" s="60"/>
    </row>
    <row r="124" spans="5:9" x14ac:dyDescent="0.2">
      <c r="E124" s="58"/>
      <c r="F124" s="58"/>
      <c r="G124" s="59"/>
      <c r="H124" s="59"/>
      <c r="I124" s="60"/>
    </row>
    <row r="125" spans="5:9" x14ac:dyDescent="0.2">
      <c r="E125" s="58"/>
      <c r="F125" s="58"/>
      <c r="G125" s="59"/>
      <c r="H125" s="59"/>
      <c r="I125" s="60"/>
    </row>
    <row r="126" spans="5:9" x14ac:dyDescent="0.2">
      <c r="E126" s="58"/>
      <c r="F126" s="58"/>
      <c r="G126" s="59"/>
      <c r="H126" s="59"/>
      <c r="I126" s="60"/>
    </row>
    <row r="127" spans="5:9" x14ac:dyDescent="0.2">
      <c r="E127" s="58"/>
      <c r="F127" s="58"/>
      <c r="G127" s="59"/>
      <c r="H127" s="59"/>
      <c r="I127" s="60"/>
    </row>
    <row r="128" spans="5:9" x14ac:dyDescent="0.2">
      <c r="E128" s="58"/>
      <c r="F128" s="58"/>
      <c r="G128" s="59"/>
      <c r="H128" s="59"/>
      <c r="I128" s="60"/>
    </row>
    <row r="129" spans="5:9" x14ac:dyDescent="0.2">
      <c r="E129" s="58"/>
      <c r="F129" s="58"/>
      <c r="G129" s="59"/>
      <c r="H129" s="59"/>
      <c r="I129" s="60"/>
    </row>
    <row r="130" spans="5:9" x14ac:dyDescent="0.2">
      <c r="E130" s="58"/>
      <c r="F130" s="58"/>
      <c r="G130" s="59"/>
      <c r="H130" s="59"/>
      <c r="I130" s="60"/>
    </row>
    <row r="131" spans="5:9" x14ac:dyDescent="0.2">
      <c r="E131" s="58"/>
      <c r="F131" s="58"/>
      <c r="G131" s="59"/>
      <c r="H131" s="59"/>
      <c r="I131" s="60"/>
    </row>
    <row r="132" spans="5:9" x14ac:dyDescent="0.2">
      <c r="E132" s="58"/>
      <c r="F132" s="58"/>
      <c r="G132" s="59"/>
      <c r="H132" s="59"/>
      <c r="I132" s="60"/>
    </row>
    <row r="133" spans="5:9" x14ac:dyDescent="0.2">
      <c r="E133" s="58"/>
      <c r="F133" s="58"/>
      <c r="G133" s="59"/>
      <c r="H133" s="59"/>
      <c r="I133" s="60"/>
    </row>
    <row r="134" spans="5:9" x14ac:dyDescent="0.2">
      <c r="E134" s="58"/>
      <c r="F134" s="58"/>
      <c r="G134" s="59"/>
      <c r="H134" s="59"/>
      <c r="I134" s="60"/>
    </row>
    <row r="135" spans="5:9" x14ac:dyDescent="0.2">
      <c r="E135" s="58"/>
      <c r="F135" s="58"/>
      <c r="G135" s="59"/>
      <c r="H135" s="59"/>
      <c r="I135" s="60"/>
    </row>
    <row r="136" spans="5:9" x14ac:dyDescent="0.2">
      <c r="E136" s="58"/>
      <c r="F136" s="58"/>
      <c r="G136" s="59"/>
      <c r="H136" s="59"/>
      <c r="I136" s="60"/>
    </row>
    <row r="137" spans="5:9" x14ac:dyDescent="0.2">
      <c r="E137" s="58"/>
      <c r="F137" s="58"/>
      <c r="G137" s="59"/>
      <c r="H137" s="59"/>
      <c r="I137" s="60"/>
    </row>
    <row r="138" spans="5:9" x14ac:dyDescent="0.2">
      <c r="E138" s="58"/>
      <c r="F138" s="58"/>
      <c r="G138" s="59"/>
      <c r="H138" s="59"/>
      <c r="I138" s="60"/>
    </row>
    <row r="139" spans="5:9" x14ac:dyDescent="0.2">
      <c r="E139" s="58"/>
      <c r="F139" s="58"/>
      <c r="G139" s="59"/>
      <c r="H139" s="59"/>
      <c r="I139" s="60"/>
    </row>
    <row r="140" spans="5:9" x14ac:dyDescent="0.2">
      <c r="E140" s="58"/>
      <c r="F140" s="58"/>
      <c r="G140" s="59"/>
      <c r="H140" s="59"/>
      <c r="I140" s="60"/>
    </row>
    <row r="141" spans="5:9" x14ac:dyDescent="0.2">
      <c r="E141" s="58"/>
      <c r="F141" s="58"/>
      <c r="G141" s="59"/>
      <c r="H141" s="59"/>
      <c r="I141" s="60"/>
    </row>
    <row r="142" spans="5:9" x14ac:dyDescent="0.2">
      <c r="E142" s="58"/>
      <c r="F142" s="58"/>
      <c r="G142" s="59"/>
      <c r="H142" s="59"/>
      <c r="I142" s="60"/>
    </row>
    <row r="143" spans="5:9" x14ac:dyDescent="0.2">
      <c r="E143" s="58"/>
      <c r="F143" s="58"/>
      <c r="G143" s="59"/>
      <c r="H143" s="59"/>
      <c r="I143" s="60"/>
    </row>
    <row r="144" spans="5:9" x14ac:dyDescent="0.2">
      <c r="E144" s="58"/>
      <c r="F144" s="58"/>
      <c r="G144" s="59"/>
      <c r="H144" s="59"/>
      <c r="I144" s="60"/>
    </row>
    <row r="145" spans="5:9" x14ac:dyDescent="0.2">
      <c r="E145" s="58"/>
      <c r="F145" s="58"/>
      <c r="G145" s="59"/>
      <c r="H145" s="59"/>
      <c r="I145" s="60"/>
    </row>
    <row r="146" spans="5:9" x14ac:dyDescent="0.2">
      <c r="E146" s="58"/>
      <c r="F146" s="58"/>
      <c r="G146" s="59"/>
      <c r="H146" s="59"/>
      <c r="I146" s="60"/>
    </row>
    <row r="147" spans="5:9" x14ac:dyDescent="0.2">
      <c r="E147" s="58"/>
      <c r="F147" s="58"/>
      <c r="G147" s="59"/>
      <c r="H147" s="59"/>
      <c r="I147" s="60"/>
    </row>
    <row r="148" spans="5:9" x14ac:dyDescent="0.2">
      <c r="E148" s="58"/>
      <c r="F148" s="58"/>
      <c r="G148" s="59"/>
      <c r="H148" s="59"/>
      <c r="I148" s="60"/>
    </row>
    <row r="149" spans="5:9" x14ac:dyDescent="0.2">
      <c r="E149" s="58"/>
      <c r="F149" s="58"/>
      <c r="G149" s="59"/>
      <c r="H149" s="59"/>
      <c r="I149" s="60"/>
    </row>
    <row r="150" spans="5:9" x14ac:dyDescent="0.2">
      <c r="E150" s="58"/>
      <c r="F150" s="58"/>
      <c r="G150" s="59"/>
      <c r="H150" s="59"/>
      <c r="I150" s="60"/>
    </row>
    <row r="151" spans="5:9" x14ac:dyDescent="0.2">
      <c r="E151" s="58"/>
      <c r="F151" s="58"/>
      <c r="G151" s="59"/>
      <c r="H151" s="59"/>
      <c r="I151" s="60"/>
    </row>
    <row r="152" spans="5:9" x14ac:dyDescent="0.2">
      <c r="E152" s="58"/>
      <c r="F152" s="58"/>
      <c r="G152" s="59"/>
      <c r="H152" s="59"/>
      <c r="I152" s="60"/>
    </row>
    <row r="153" spans="5:9" x14ac:dyDescent="0.2">
      <c r="E153" s="58"/>
      <c r="F153" s="58"/>
      <c r="G153" s="59"/>
      <c r="H153" s="59"/>
      <c r="I153" s="60"/>
    </row>
    <row r="154" spans="5:9" x14ac:dyDescent="0.2">
      <c r="E154" s="58"/>
      <c r="F154" s="58"/>
      <c r="G154" s="59"/>
      <c r="H154" s="59"/>
      <c r="I154" s="60"/>
    </row>
    <row r="155" spans="5:9" x14ac:dyDescent="0.2">
      <c r="E155" s="58"/>
      <c r="F155" s="58"/>
      <c r="G155" s="59"/>
      <c r="H155" s="59"/>
      <c r="I155" s="60"/>
    </row>
    <row r="156" spans="5:9" x14ac:dyDescent="0.2">
      <c r="E156" s="58"/>
      <c r="F156" s="58"/>
      <c r="G156" s="59"/>
      <c r="H156" s="59"/>
      <c r="I156" s="60"/>
    </row>
    <row r="157" spans="5:9" x14ac:dyDescent="0.2">
      <c r="E157" s="58"/>
      <c r="F157" s="58"/>
      <c r="G157" s="59"/>
      <c r="H157" s="59"/>
      <c r="I157" s="60"/>
    </row>
    <row r="158" spans="5:9" x14ac:dyDescent="0.2">
      <c r="E158" s="58"/>
      <c r="F158" s="58"/>
      <c r="G158" s="59"/>
      <c r="H158" s="59"/>
      <c r="I158" s="60"/>
    </row>
    <row r="159" spans="5:9" x14ac:dyDescent="0.2">
      <c r="E159" s="58"/>
      <c r="F159" s="58"/>
      <c r="G159" s="59"/>
      <c r="H159" s="59"/>
      <c r="I159" s="60"/>
    </row>
    <row r="160" spans="5:9" x14ac:dyDescent="0.2">
      <c r="E160" s="58"/>
      <c r="F160" s="58"/>
      <c r="G160" s="59"/>
      <c r="H160" s="59"/>
      <c r="I160" s="60"/>
    </row>
    <row r="161" spans="5:9" x14ac:dyDescent="0.2">
      <c r="E161" s="58"/>
      <c r="F161" s="58"/>
      <c r="G161" s="59"/>
      <c r="H161" s="59"/>
      <c r="I161" s="60"/>
    </row>
    <row r="162" spans="5:9" x14ac:dyDescent="0.2">
      <c r="E162" s="58"/>
      <c r="F162" s="58"/>
      <c r="G162" s="59"/>
      <c r="H162" s="59"/>
      <c r="I162" s="60"/>
    </row>
    <row r="163" spans="5:9" x14ac:dyDescent="0.2">
      <c r="E163" s="58"/>
      <c r="F163" s="58"/>
      <c r="G163" s="59"/>
      <c r="H163" s="59"/>
      <c r="I163" s="60"/>
    </row>
    <row r="164" spans="5:9" x14ac:dyDescent="0.2">
      <c r="E164" s="58"/>
      <c r="F164" s="58"/>
      <c r="G164" s="59"/>
      <c r="H164" s="59"/>
      <c r="I164" s="60"/>
    </row>
    <row r="165" spans="5:9" x14ac:dyDescent="0.2">
      <c r="E165" s="58"/>
      <c r="F165" s="58"/>
      <c r="G165" s="59"/>
      <c r="H165" s="59"/>
      <c r="I165" s="60"/>
    </row>
    <row r="166" spans="5:9" x14ac:dyDescent="0.2">
      <c r="E166" s="58"/>
      <c r="F166" s="58"/>
      <c r="G166" s="59"/>
      <c r="H166" s="59"/>
      <c r="I166" s="60"/>
    </row>
    <row r="167" spans="5:9" x14ac:dyDescent="0.2">
      <c r="E167" s="58"/>
      <c r="F167" s="58"/>
      <c r="G167" s="59"/>
      <c r="H167" s="59"/>
      <c r="I167" s="60"/>
    </row>
    <row r="168" spans="5:9" x14ac:dyDescent="0.2">
      <c r="E168" s="58"/>
      <c r="F168" s="58"/>
      <c r="G168" s="59"/>
      <c r="H168" s="59"/>
      <c r="I168" s="60"/>
    </row>
    <row r="169" spans="5:9" x14ac:dyDescent="0.2">
      <c r="E169" s="58"/>
      <c r="F169" s="58"/>
      <c r="G169" s="59"/>
      <c r="H169" s="59"/>
      <c r="I169" s="60"/>
    </row>
    <row r="170" spans="5:9" x14ac:dyDescent="0.2">
      <c r="E170" s="58"/>
      <c r="F170" s="58"/>
      <c r="G170" s="59"/>
      <c r="H170" s="59"/>
      <c r="I170" s="60"/>
    </row>
    <row r="171" spans="5:9" x14ac:dyDescent="0.2">
      <c r="E171" s="58"/>
      <c r="F171" s="58"/>
      <c r="G171" s="59"/>
      <c r="H171" s="59"/>
      <c r="I171" s="60"/>
    </row>
  </sheetData>
  <mergeCells count="2">
    <mergeCell ref="A32:B32"/>
    <mergeCell ref="A34:C34"/>
  </mergeCells>
  <printOptions horizontalCentered="1"/>
  <pageMargins left="0.7" right="0.7" top="0.4" bottom="0.4" header="0.3" footer="0.3"/>
  <pageSetup scale="53" fitToHeight="0" orientation="landscape" r:id="rId1"/>
  <headerFooter>
    <oddHeader>&amp;L&amp;"Arial,Bold"&amp;12Iowa Finance Authority&amp;R&amp;"Arial,Bold"&amp;12Economic Development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IFA</vt:lpstr>
      <vt:lpstr>IFA!Print_Area</vt:lpstr>
      <vt:lpstr>IFA!Print_Titles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Steven Harvey</cp:lastModifiedBy>
  <dcterms:created xsi:type="dcterms:W3CDTF">2020-08-31T20:36:25Z</dcterms:created>
  <dcterms:modified xsi:type="dcterms:W3CDTF">2020-11-03T15:38:22Z</dcterms:modified>
</cp:coreProperties>
</file>