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/>
  <mc:AlternateContent>
    <mc:Choice Requires="x15">
      <x15ac:absPath xmlns:x15ac="http://schemas.microsoft.com/office/spreadsheetml/2010/11/ac" url="C:\Users\lindsey.ingraham\AppData\Local\linc\"/>
    </mc:Choice>
  </mc:AlternateContent>
  <xr:revisionPtr documentId="13_ncr:1_{C43863F2-E5BC-47D8-B904-038DFACD1987}" revIDLastSave="0" xr10:uidLastSave="{00000000-0000-0000-0000-000000000000}" xr6:coauthVersionLast="47" xr6:coauthVersionMax="47"/>
  <bookViews>
    <workbookView windowHeight="15720" windowWidth="29040" xWindow="-120" xr2:uid="{00000000-000D-0000-FFFF-FFFF00000000}" yWindow="-120" activeTab="0"/>
  </bookViews>
  <sheets>
    <sheet name="Data" r:id="rId2" sheetId="2"/>
  </sheets>
  <definedNames>
    <definedName name="Memo_Note">Factbook!#REF!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<sst xmlns="http://schemas.openxmlformats.org/spreadsheetml/2006/main" count="32" uniqueCount="24">
  <si>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Number</t>
  </si>
  <si>
    <t>Alcohol</t>
  </si>
  <si>
    <t>Drugs</t>
  </si>
  <si>
    <t>Tobacco</t>
  </si>
  <si>
    <t xml:space="preserve">    Total</t>
  </si>
  <si>
    <t>Rate</t>
  </si>
  <si>
    <t>5)  Rate is per 100,000 population.</t>
  </si>
  <si>
    <t>CalendarYear</t>
  </si>
  <si>
    <t>Department/Source</t>
  </si>
  <si>
    <t>Annual</t>
  </si>
  <si>
    <t>Source if Website - URL</t>
  </si>
  <si>
    <t>Quarterly</t>
  </si>
  <si>
    <t>Frequency Released</t>
  </si>
  <si>
    <t>Monthly</t>
  </si>
  <si>
    <t>Notes</t>
  </si>
  <si>
    <t>Variable</t>
  </si>
  <si>
    <t>TobaccoRate</t>
  </si>
  <si>
    <t>AlcoholRate</t>
  </si>
  <si>
    <t>DrugsRate</t>
  </si>
  <si>
    <t>drug-related deaths.  Numbers may be understated due to reporting omissions at time of death.  Drug-related deaths reported in the chart include poisoning relating to prescribed drugs.</t>
  </si>
  <si>
    <t>Substance Abuse-Related Deaths in Iowa</t>
  </si>
  <si>
    <t>Notes:</t>
  </si>
  <si>
    <t>IowaPopulation</t>
  </si>
  <si>
    <t>4)  The data used to identify deaths reflect underlying factors that contribute to the cause of alcohol-, tobacco-,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</si>
</sst>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3" formatCode="_(* #,##0.00_);_(* \(#,##0.00\);_(* &quot;-&quot;??_);_(@_)"/>
    <numFmt numFmtId="164" formatCode="* #,##0.00"/>
    <numFmt numFmtId="165" formatCode="0.0%"/>
    <numFmt numFmtId="166" formatCode="0.0"/>
    <numFmt numFmtId="167" formatCode="* #,##0"/>
    <numFmt numFmtId="168" formatCode="#,##0.0"/>
    <numFmt numFmtId="169" formatCode="_(* #,##0_);_(* \(#,##0\);_(* &quot;-&quot;??_);_(@_)"/>
  </numFmts>
  <fonts count="5" x14ac:knownFonts="1"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82">
    <xf borderId="0" fillId="0" fontId="0" numFmtId="0" xfId="0"/>
    <xf applyFont="1" borderId="0" fillId="0" fontId="1" numFmtId="0" xfId="0"/>
    <xf applyFont="1" borderId="0" fillId="0" fontId="2" numFmtId="0" xfId="0"/>
    <xf applyAlignment="1" applyFont="1" applyProtection="1" borderId="0" fillId="0" fontId="2" numFmtId="0" xfId="0">
      <alignment horizontal="center" vertical="top"/>
      <protection locked="0"/>
    </xf>
    <xf applyAlignment="1" applyFont="1" borderId="0" fillId="0" fontId="2" numFmtId="0" xfId="0">
      <alignment vertical="top"/>
    </xf>
    <xf applyAlignment="1" applyFont="1" applyNumberFormat="1" borderId="0" fillId="0" fontId="2" numFmtId="2" xfId="0">
      <alignment vertical="top"/>
    </xf>
    <xf applyAlignment="1" applyFont="1" borderId="0" fillId="0" fontId="2" numFmtId="0" xfId="0">
      <alignment vertical="center"/>
    </xf>
    <xf applyFont="1" applyNumberFormat="1" applyProtection="1" borderId="0" fillId="0" fontId="2" numFmtId="2" xfId="0">
      <protection locked="0"/>
    </xf>
    <xf applyAlignment="1" applyFont="1" borderId="0" fillId="0" fontId="2" numFmtId="0" xfId="0">
      <alignment horizontal="centerContinuous" vertical="center"/>
    </xf>
    <xf applyAlignment="1" applyFont="1" applyProtection="1" borderId="0" fillId="0" fontId="2" numFmtId="0" xfId="0">
      <alignment horizontal="center"/>
      <protection locked="0"/>
    </xf>
    <xf applyAlignment="1" applyFont="1" applyNumberFormat="1" borderId="0" fillId="0" fontId="2" numFmtId="2" xfId="0">
      <alignment horizontal="center"/>
    </xf>
    <xf applyFont="1" applyNumberFormat="1" borderId="0" fillId="0" fontId="2" numFmtId="2" xfId="0"/>
    <xf applyFont="1" applyNumberFormat="1" applyProtection="1" borderId="0" fillId="0" fontId="2" numFmtId="3" xfId="0">
      <protection locked="0"/>
    </xf>
    <xf applyAlignment="1" borderId="0" fillId="0" fontId="0" numFmtId="0" xfId="0">
      <alignment horizontal="left"/>
    </xf>
    <xf applyAlignment="1" applyFont="1" applyNumberFormat="1" borderId="0" fillId="0" fontId="1" numFmtId="2" xfId="0">
      <alignment vertical="top"/>
    </xf>
    <xf applyAlignment="1" applyFont="1" applyNumberFormat="1" borderId="0" fillId="0" fontId="1" numFmtId="164" xfId="0">
      <alignment vertical="top"/>
    </xf>
    <xf applyAlignment="1" applyFont="1" applyNumberFormat="1" borderId="0" fillId="0" fontId="1" numFmtId="165" xfId="0">
      <alignment vertical="top"/>
    </xf>
    <xf applyAlignment="1" applyFont="1" borderId="0" fillId="0" fontId="1" numFmtId="0" xfId="0">
      <alignment horizontal="left"/>
    </xf>
    <xf applyFont="1" applyNumberFormat="1" borderId="0" fillId="0" fontId="2" numFmtId="166" xfId="0"/>
    <xf applyAlignment="1" applyNumberFormat="1" borderId="0" fillId="0" fontId="0" numFmtId="1" xfId="0">
      <alignment horizontal="right"/>
    </xf>
    <xf applyAlignment="1" applyFont="1" applyNumberFormat="1" borderId="0" fillId="0" fontId="2" numFmtId="3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3" xfId="0">
      <alignment horizontal="right" vertical="top"/>
    </xf>
    <xf applyAlignment="1" applyNumberFormat="1" borderId="0" fillId="0" fontId="0" numFmtId="3" xfId="0">
      <alignment horizontal="right"/>
    </xf>
    <xf applyAlignment="1" applyNumberFormat="1" borderId="0" fillId="0" fontId="0" numFmtId="1" xfId="0">
      <alignment horizontal="left"/>
    </xf>
    <xf applyAlignment="1" applyFont="1" applyNumberFormat="1" borderId="0" fillId="0" fontId="2" numFmtId="3" xfId="0">
      <alignment horizontal="left"/>
    </xf>
    <xf applyFont="1" borderId="0" fillId="0" fontId="4" numFmtId="0" xfId="0"/>
    <xf applyAlignment="1" applyFont="1" borderId="0" fillId="0" fontId="4" numFmtId="0" xfId="0">
      <alignment wrapText="1"/>
    </xf>
    <xf applyAlignment="1" applyFont="1" applyNumberFormat="1" borderId="0" fillId="0" fontId="4" numFmtId="1" xfId="0">
      <alignment horizontal="left" vertical="top" wrapText="1"/>
    </xf>
    <xf applyAlignment="1" applyNumberFormat="1" borderId="0" fillId="0" fontId="0" numFmtId="4" xfId="0">
      <alignment horizontal="left"/>
    </xf>
    <xf applyAlignment="1" applyFont="1" applyNumberFormat="1" borderId="0" fillId="0" fontId="2" numFmtId="4" xfId="0">
      <alignment horizontal="right" vertical="top"/>
    </xf>
    <xf applyAlignment="1" applyFont="1" applyNumberFormat="1" borderId="0" fillId="0" fontId="2" numFmtId="4" xfId="0">
      <alignment horizontal="right"/>
    </xf>
    <xf applyAlignment="1" applyNumberFormat="1" borderId="0" fillId="0" fontId="0" numFmtId="4" xfId="0">
      <alignment horizontal="right"/>
    </xf>
    <xf applyNumberFormat="1" borderId="0" fillId="0" fontId="0" numFmtId="4" xfId="0"/>
    <xf applyFont="1" applyNumberFormat="1" borderId="0" fillId="0" fontId="2" numFmtId="4" xfId="0"/>
    <xf applyFont="1" applyNumberFormat="1" borderId="0" fillId="0" fontId="1" numFmtId="166" xfId="0"/>
    <xf applyNumberFormat="1" borderId="0" fillId="0" fontId="0" numFmtId="166" xfId="0"/>
    <xf applyFont="1" applyProtection="1" borderId="0" fillId="0" fontId="1" numFmtId="0" xfId="0">
      <protection hidden="1"/>
    </xf>
    <xf applyFont="1" applyNumberFormat="1" applyProtection="1" borderId="0" fillId="0" fontId="1" numFmtId="166" xfId="0">
      <protection hidden="1"/>
    </xf>
    <xf applyFont="1" applyNumberFormat="1" applyProtection="1" borderId="0" fillId="0" fontId="1" numFmtId="5" xfId="0">
      <protection hidden="1"/>
    </xf>
    <xf applyFont="1" applyNumberFormat="1" applyProtection="1" borderId="0" fillId="0" fontId="1" numFmtId="165" xfId="0">
      <protection hidden="1"/>
    </xf>
    <xf applyFont="1" applyProtection="1" borderId="0" fillId="0" fontId="2" numFmtId="0" xfId="0">
      <protection hidden="1"/>
    </xf>
    <xf applyProtection="1" borderId="0" fillId="0" fontId="0" numFmtId="0" xfId="0">
      <protection hidden="1"/>
    </xf>
    <xf applyAlignment="1" applyFont="1" applyProtection="1" borderId="0" fillId="0" fontId="2" numFmtId="0" xfId="0">
      <alignment horizontal="center"/>
      <protection hidden="1"/>
    </xf>
    <xf applyFont="1" applyNumberFormat="1" applyProtection="1" borderId="0" fillId="0" fontId="2" numFmtId="166" xfId="0">
      <protection hidden="1"/>
    </xf>
    <xf applyAlignment="1" applyFont="1" applyProtection="1" borderId="0" fillId="0" fontId="2" numFmtId="0" xfId="0">
      <alignment vertical="center"/>
      <protection hidden="1"/>
    </xf>
    <xf applyAlignment="1" applyBorder="1" applyProtection="1" borderId="1" fillId="0" fontId="0" numFmtId="0" xfId="0">
      <alignment horizontal="centerContinuous" vertical="center"/>
      <protection hidden="1"/>
    </xf>
    <xf applyAlignment="1" applyBorder="1" applyFont="1" applyProtection="1" borderId="1" fillId="0" fontId="2" numFmtId="0" xfId="0">
      <alignment horizontal="centerContinuous" vertical="center"/>
      <protection hidden="1"/>
    </xf>
    <xf applyAlignment="1" applyFont="1" applyProtection="1" borderId="0" fillId="0" fontId="2" numFmtId="0" xfId="0">
      <alignment horizontal="centerContinuous" vertical="center"/>
      <protection hidden="1"/>
    </xf>
    <xf applyAlignment="1" applyFont="1" applyNumberFormat="1" applyProtection="1" borderId="0" fillId="0" fontId="2" numFmtId="166" xfId="0">
      <alignment horizontal="centerContinuous" vertical="center"/>
      <protection hidden="1"/>
    </xf>
    <xf applyAlignment="1" applyBorder="1" applyFont="1" applyProtection="1" borderId="1" fillId="0" fontId="2" numFmtId="0" xfId="0">
      <alignment horizontal="center"/>
      <protection hidden="1"/>
    </xf>
    <xf applyAlignment="1" applyBorder="1" applyFont="1" applyNumberFormat="1" applyProtection="1" borderId="1" fillId="0" fontId="2" numFmtId="2" xfId="0">
      <alignment horizontal="center"/>
      <protection hidden="1"/>
    </xf>
    <xf applyAlignment="1" applyFont="1" applyNumberFormat="1" applyProtection="1" borderId="0" fillId="0" fontId="2" numFmtId="2" xfId="0">
      <alignment horizontal="center"/>
      <protection hidden="1"/>
    </xf>
    <xf applyFont="1" applyNumberFormat="1" applyProtection="1" borderId="0" fillId="0" fontId="2" numFmtId="2" xfId="0">
      <protection hidden="1"/>
    </xf>
    <xf applyFont="1" applyNumberFormat="1" applyProtection="1" borderId="0" fillId="0" fontId="2" numFmtId="168" xfId="0">
      <protection hidden="1"/>
    </xf>
    <xf applyBorder="1" applyNumberFormat="1" applyProtection="1" borderId="2" fillId="0" fontId="0" numFmtId="167" xfId="0">
      <protection hidden="1"/>
    </xf>
    <xf applyNumberFormat="1" applyProtection="1" borderId="0" fillId="0" fontId="0" numFmtId="167" xfId="0">
      <protection hidden="1"/>
    </xf>
    <xf applyAlignment="1" applyProtection="1" borderId="0" fillId="0" fontId="0" numFmtId="0" xfId="0">
      <alignment horizontal="right"/>
      <protection hidden="1"/>
    </xf>
    <xf applyBorder="1" applyFont="1" applyNumberFormat="1" applyProtection="1" borderId="2" fillId="0" fontId="2" numFmtId="3" xfId="0">
      <protection hidden="1"/>
    </xf>
    <xf applyFont="1" applyNumberFormat="1" applyProtection="1" borderId="0" fillId="0" fontId="2" numFmtId="3" xfId="0">
      <protection hidden="1"/>
    </xf>
    <xf applyAlignment="1" applyFont="1" applyNumberFormat="1" applyProtection="1" borderId="0" fillId="0" fontId="2" numFmtId="2" xfId="0">
      <alignment vertical="top"/>
      <protection hidden="1"/>
    </xf>
    <xf applyAlignment="1" applyFont="1" applyNumberFormat="1" applyProtection="1" borderId="0" fillId="0" fontId="2" numFmtId="165" xfId="0">
      <alignment vertical="top"/>
      <protection hidden="1"/>
    </xf>
    <xf applyAlignment="1" applyFont="1" applyNumberFormat="1" applyProtection="1" borderId="0" fillId="0" fontId="2" numFmtId="164" xfId="0">
      <alignment vertical="top"/>
      <protection hidden="1"/>
    </xf>
    <xf applyAlignment="1" applyFont="1" applyProtection="1" borderId="0" fillId="0" fontId="2" numFmtId="0" xfId="0">
      <alignment vertical="top"/>
      <protection hidden="1"/>
    </xf>
    <xf applyAlignment="1" applyFont="1" applyProtection="1" borderId="0" fillId="0" fontId="2" numFmtId="0" xfId="0">
      <alignment horizontal="center" vertical="top"/>
      <protection hidden="1"/>
    </xf>
    <xf applyAlignment="1" applyProtection="1" borderId="0" fillId="0" fontId="0" numFmtId="0" xfId="0">
      <alignment horizontal="left" vertical="top"/>
      <protection hidden="1"/>
    </xf>
    <xf applyAlignment="1" applyFont="1" applyNumberFormat="1" applyProtection="1" borderId="0" fillId="0" fontId="2" numFmtId="166" xfId="0">
      <alignment vertical="top"/>
      <protection hidden="1"/>
    </xf>
    <xf applyAlignment="1" applyProtection="1" borderId="0" fillId="0" fontId="0" numFmtId="0" xfId="0">
      <alignment horizontal="left"/>
      <protection hidden="1"/>
    </xf>
    <xf applyFont="1" borderId="0" fillId="0" fontId="3" numFmtId="0" xfId="0"/>
    <xf applyFont="1" applyNumberFormat="1" applyProtection="1" borderId="0" fillId="0" fontId="1" numFmtId="169" xfId="1">
      <protection hidden="1"/>
    </xf>
    <xf applyAlignment="1" applyFont="1" applyNumberFormat="1" applyProtection="1" borderId="0" fillId="0" fontId="2" numFmtId="169" xfId="1">
      <protection hidden="1"/>
    </xf>
    <xf applyBorder="1" applyFont="1" applyNumberFormat="1" borderId="0" fillId="0" fontId="0" numFmtId="169" xfId="1"/>
    <xf applyBorder="1" applyFill="1" applyFont="1" applyNumberFormat="1" borderId="0" fillId="0" fontId="0" numFmtId="169" xfId="1"/>
    <xf applyAlignment="1" applyNumberFormat="1" applyProtection="1" borderId="0" fillId="0" fontId="0" numFmtId="2" xfId="0">
      <alignment horizontal="right"/>
      <protection hidden="1"/>
    </xf>
    <xf applyBorder="1" applyFont="1" applyNumberFormat="1" applyProtection="1" borderId="3" fillId="0" fontId="2" numFmtId="2" xfId="0">
      <protection hidden="1"/>
    </xf>
    <xf applyAlignment="1" applyFont="1" borderId="0" fillId="0" fontId="3" numFmtId="0" xfId="0">
      <alignment horizontal="left"/>
    </xf>
    <xf applyAlignment="1" borderId="0" fillId="0" fontId="0" numFmtId="0" xfId="0">
      <alignment horizontal="left" indent="2" wrapText="1"/>
    </xf>
    <xf applyAlignment="1" applyProtection="1" borderId="0" fillId="0" fontId="0" numFmtId="0" xfId="0">
      <alignment horizontal="center" vertical="center"/>
      <protection hidden="1"/>
    </xf>
    <xf applyAlignment="1" applyProtection="1" borderId="0" fillId="0" fontId="0" numFmtId="0" xfId="0">
      <alignment horizontal="left"/>
      <protection hidden="1"/>
    </xf>
    <xf applyAlignment="1" applyBorder="1" applyProtection="1" borderId="1" fillId="0" fontId="0" numFmtId="0" xfId="0">
      <alignment horizontal="center" vertical="center"/>
      <protection hidden="1"/>
    </xf>
    <xf applyAlignment="1" borderId="0" fillId="0" fontId="0" numFmtId="0" xfId="0">
      <alignment horizontal="left"/>
    </xf>
    <xf applyAlignment="1" borderId="0" fillId="0" fontId="0" numFmtId="0" xfId="0">
      <alignment horizontal="left" indent="2" vertical="top" wrapText="1"/>
    </xf>
  </cellXfs>
  <cellStyles count="2">
    <cellStyle builtinId="3" name="Comma" xfId="1"/>
    <cellStyle builtinId="0" name="Normal" xfId="0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arget="worksheets/sheet2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63236945167266E-2"/>
          <c:y val="5.3908515433056407E-2"/>
          <c:w val="0.90266514968890688"/>
          <c:h val="0.79673968638535564"/>
        </c:manualLayout>
      </c:layout>
      <c:lineChart>
        <c:grouping val="standard"/>
        <c:varyColors val="0"/>
        <c:ser>
          <c:idx val="4"/>
          <c:order val="0"/>
          <c:tx>
            <c:strRef>
              <c:f>Factbook!$A$33</c:f>
              <c:strCache>
                <c:ptCount val="1"/>
                <c:pt idx="0">
                  <c:v>Drugs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Factbook!$V$17:$AA$17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Factbook!$V$19:$AA$19</c:f>
              <c:numCache>
                <c:formatCode>_(* #,##0_);_(* \(#,##0\);_(* "-"??_);_(@_)</c:formatCode>
                <c:ptCount val="6"/>
                <c:pt idx="0">
                  <c:v>439</c:v>
                </c:pt>
                <c:pt idx="1">
                  <c:v>419</c:v>
                </c:pt>
                <c:pt idx="2">
                  <c:v>471</c:v>
                </c:pt>
                <c:pt idx="3">
                  <c:v>473</c:v>
                </c:pt>
                <c:pt idx="4">
                  <c:v>446</c:v>
                </c:pt>
                <c:pt idx="5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6-4194-ADCF-85E1C00D51AC}"/>
            </c:ext>
          </c:extLst>
        </c:ser>
        <c:ser>
          <c:idx val="2"/>
          <c:order val="1"/>
          <c:tx>
            <c:strRef>
              <c:f>Factbook!$A$32</c:f>
              <c:strCache>
                <c:ptCount val="1"/>
                <c:pt idx="0">
                  <c:v>Alcohol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Factbook!$V$17:$AA$17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Factbook!$V$18:$AA$18</c:f>
              <c:numCache>
                <c:formatCode>_(* #,##0_);_(* \(#,##0\);_(* "-"??_);_(@_)</c:formatCode>
                <c:ptCount val="6"/>
                <c:pt idx="0">
                  <c:v>837</c:v>
                </c:pt>
                <c:pt idx="1">
                  <c:v>760</c:v>
                </c:pt>
                <c:pt idx="2">
                  <c:v>827</c:v>
                </c:pt>
                <c:pt idx="3">
                  <c:v>868</c:v>
                </c:pt>
                <c:pt idx="4">
                  <c:v>756</c:v>
                </c:pt>
                <c:pt idx="5">
                  <c:v>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6-4194-ADCF-85E1C00D51AC}"/>
            </c:ext>
          </c:extLst>
        </c:ser>
        <c:ser>
          <c:idx val="0"/>
          <c:order val="2"/>
          <c:tx>
            <c:strRef>
              <c:f>Factbook!$A$34</c:f>
              <c:strCache>
                <c:ptCount val="1"/>
                <c:pt idx="0">
                  <c:v>Tobacco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Factbook!$V$17:$AA$17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Factbook!$V$20:$AA$20</c:f>
              <c:numCache>
                <c:formatCode>_(* #,##0_);_(* \(#,##0\);_(* "-"??_);_(@_)</c:formatCode>
                <c:ptCount val="6"/>
                <c:pt idx="0">
                  <c:v>6171</c:v>
                </c:pt>
                <c:pt idx="1">
                  <c:v>5734</c:v>
                </c:pt>
                <c:pt idx="2">
                  <c:v>5734</c:v>
                </c:pt>
                <c:pt idx="3">
                  <c:v>5018</c:v>
                </c:pt>
                <c:pt idx="4">
                  <c:v>4827</c:v>
                </c:pt>
                <c:pt idx="5">
                  <c:v>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B6-4194-ADCF-85E1C00D5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777024"/>
        <c:axId val="41778560"/>
      </c:lineChart>
      <c:catAx>
        <c:axId val="4177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778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778560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77702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20292504570387E-2"/>
          <c:y val="0.91644487835247013"/>
          <c:w val="0.87751395106690289"/>
          <c:h val="7.0081216263061408E-2"/>
        </c:manualLayout>
      </c:layout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 alignWithMargins="0">
      <c:oddHeader>&amp;A</c:oddHeader>
      <c:oddFooter>&amp;C&amp;8Iowa LSA Staff Contact:  
Deborah Helsen
(515-281-6764)
&amp;Udeborah.helsen@legis.state.ia.us
&amp;U
</c:oddFooter>
    </c:headerFooter>
    <c:pageMargins b="1" l="0.75" r="0.75" t="1" header="0.5" footer="0.5"/>
    <c:pageSetup orientation="landscape" horizontalDpi="300" verticalDpi="300"/>
  </c:printSettings>
</c:chartSpace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workbookViewId="0">
      <pane activePane="bottomLeft" state="frozen" topLeftCell="A14" ySplit="1"/>
      <selection activeCell="H35" pane="bottomLeft" sqref="H35"/>
    </sheetView>
  </sheetViews>
  <sheetFormatPr defaultColWidth="9" defaultRowHeight="12" x14ac:dyDescent="0.2"/>
  <cols>
    <col min="1" max="1" bestFit="true" customWidth="true" style="19" width="11.85546875" collapsed="false"/>
    <col min="2" max="2" bestFit="true" customWidth="true" style="23" width="6.7109375" collapsed="false"/>
    <col min="3" max="3" bestFit="true" customWidth="true" style="32" width="10.42578125" collapsed="false"/>
    <col min="4" max="4" bestFit="true" customWidth="true" style="23" width="5.85546875" collapsed="false"/>
    <col min="5" max="5" bestFit="true" customWidth="true" style="33" width="9.5703125" collapsed="false"/>
    <col min="6" max="6" bestFit="true" customWidth="true" style="23" width="7.7109375" collapsed="false"/>
    <col min="7" max="7" bestFit="true" customWidth="true" style="32" width="11.42578125" collapsed="false"/>
    <col min="8" max="8" bestFit="true" customWidth="true" width="13.28515625" collapsed="false"/>
  </cols>
  <sheetData>
    <row customFormat="1" r="1" s="13" spans="1:8" x14ac:dyDescent="0.2">
      <c r="A1" s="24" t="s">
        <v>7</v>
      </c>
      <c r="B1" s="25" t="s">
        <v>1</v>
      </c>
      <c r="C1" s="29" t="s">
        <v>17</v>
      </c>
      <c r="D1" s="25" t="s">
        <v>2</v>
      </c>
      <c r="E1" s="29" t="s">
        <v>18</v>
      </c>
      <c r="F1" s="25" t="s">
        <v>3</v>
      </c>
      <c r="G1" s="29" t="s">
        <v>16</v>
      </c>
      <c r="H1" s="13" t="s">
        <v>22</v>
      </c>
    </row>
    <row r="2" spans="1:8" x14ac:dyDescent="0.2">
      <c r="A2" s="21">
        <v>1992</v>
      </c>
      <c r="B2" s="22">
        <v>212</v>
      </c>
      <c r="C2" s="30"/>
      <c r="D2" s="22">
        <v>71</v>
      </c>
      <c r="F2" s="22">
        <v>291</v>
      </c>
      <c r="G2" s="30"/>
    </row>
    <row r="3" spans="1:8" x14ac:dyDescent="0.2">
      <c r="A3" s="21">
        <v>1993</v>
      </c>
      <c r="B3" s="20">
        <v>242</v>
      </c>
      <c r="C3" s="31"/>
      <c r="D3" s="20">
        <v>67</v>
      </c>
      <c r="F3" s="20">
        <v>361</v>
      </c>
      <c r="G3" s="31"/>
    </row>
    <row r="4" spans="1:8" x14ac:dyDescent="0.2">
      <c r="A4" s="19">
        <v>1994</v>
      </c>
      <c r="B4" s="23">
        <v>225</v>
      </c>
      <c r="D4" s="23">
        <v>89</v>
      </c>
      <c r="F4" s="23">
        <v>338</v>
      </c>
    </row>
    <row r="5" spans="1:8" x14ac:dyDescent="0.2">
      <c r="A5" s="21">
        <v>1995</v>
      </c>
      <c r="B5" s="20">
        <v>263</v>
      </c>
      <c r="C5" s="31"/>
      <c r="D5" s="20">
        <v>93</v>
      </c>
      <c r="F5" s="23">
        <v>397</v>
      </c>
    </row>
    <row r="6" spans="1:8" x14ac:dyDescent="0.2">
      <c r="A6" s="21">
        <v>1996</v>
      </c>
      <c r="B6" s="20">
        <v>244</v>
      </c>
      <c r="C6" s="31"/>
      <c r="D6" s="20">
        <v>75</v>
      </c>
      <c r="F6" s="23">
        <v>335</v>
      </c>
    </row>
    <row r="7" spans="1:8" x14ac:dyDescent="0.2">
      <c r="A7" s="21">
        <v>1997</v>
      </c>
      <c r="B7" s="20">
        <v>249</v>
      </c>
      <c r="C7" s="31"/>
      <c r="D7" s="20">
        <v>106</v>
      </c>
      <c r="F7" s="23">
        <v>370</v>
      </c>
    </row>
    <row r="8" spans="1:8" x14ac:dyDescent="0.2">
      <c r="A8" s="21">
        <v>1998</v>
      </c>
      <c r="B8" s="20">
        <v>234</v>
      </c>
      <c r="C8" s="31"/>
      <c r="D8" s="20">
        <v>90</v>
      </c>
      <c r="F8" s="23">
        <v>435</v>
      </c>
    </row>
    <row r="9" spans="1:8" x14ac:dyDescent="0.2">
      <c r="A9" s="21">
        <v>1999</v>
      </c>
      <c r="B9" s="20">
        <v>323</v>
      </c>
      <c r="C9" s="31"/>
      <c r="D9" s="20">
        <v>181</v>
      </c>
      <c r="F9" s="20">
        <v>448</v>
      </c>
      <c r="G9" s="31"/>
    </row>
    <row r="10" spans="1:8" x14ac:dyDescent="0.2">
      <c r="A10" s="21">
        <v>2000</v>
      </c>
      <c r="B10" s="20">
        <v>274</v>
      </c>
      <c r="C10" s="31"/>
      <c r="D10" s="20">
        <v>187</v>
      </c>
      <c r="F10" s="20">
        <v>455</v>
      </c>
      <c r="G10" s="31"/>
    </row>
    <row r="11" spans="1:8" x14ac:dyDescent="0.2">
      <c r="A11" s="21">
        <v>2001</v>
      </c>
      <c r="B11" s="20">
        <v>319</v>
      </c>
      <c r="C11" s="31"/>
      <c r="D11" s="20">
        <v>237</v>
      </c>
      <c r="F11" s="20">
        <v>475</v>
      </c>
      <c r="G11" s="31"/>
    </row>
    <row r="12" spans="1:8" x14ac:dyDescent="0.2">
      <c r="A12" s="21">
        <v>2002</v>
      </c>
      <c r="B12" s="20">
        <v>352</v>
      </c>
      <c r="C12" s="31"/>
      <c r="D12" s="20">
        <v>264</v>
      </c>
      <c r="F12" s="20">
        <v>494</v>
      </c>
      <c r="G12" s="31"/>
    </row>
    <row r="13" spans="1:8" x14ac:dyDescent="0.2">
      <c r="A13" s="21">
        <v>2003</v>
      </c>
      <c r="B13" s="20">
        <v>384</v>
      </c>
      <c r="C13" s="31"/>
      <c r="D13" s="20">
        <v>273</v>
      </c>
      <c r="F13" s="20">
        <v>540</v>
      </c>
      <c r="G13" s="31"/>
    </row>
    <row r="14" spans="1:8" x14ac:dyDescent="0.2">
      <c r="A14" s="21">
        <v>2004</v>
      </c>
      <c r="B14" s="20">
        <v>348</v>
      </c>
      <c r="C14" s="31"/>
      <c r="D14" s="20">
        <v>274</v>
      </c>
      <c r="F14" s="20">
        <v>564</v>
      </c>
      <c r="G14" s="31"/>
    </row>
    <row r="15" spans="1:8" x14ac:dyDescent="0.2">
      <c r="A15" s="21">
        <v>2005</v>
      </c>
      <c r="B15" s="20">
        <v>397</v>
      </c>
      <c r="C15" s="31"/>
      <c r="D15" s="20">
        <v>321</v>
      </c>
      <c r="F15" s="20">
        <v>526</v>
      </c>
      <c r="G15" s="31"/>
    </row>
    <row r="16" spans="1:8" x14ac:dyDescent="0.2">
      <c r="A16" s="21">
        <v>2006</v>
      </c>
      <c r="B16" s="20">
        <v>413</v>
      </c>
      <c r="C16" s="31"/>
      <c r="D16" s="20">
        <v>376</v>
      </c>
      <c r="F16" s="20">
        <v>558</v>
      </c>
      <c r="G16" s="31"/>
    </row>
    <row r="17" spans="1:8" x14ac:dyDescent="0.2">
      <c r="A17" s="21">
        <v>2007</v>
      </c>
      <c r="B17" s="20">
        <v>449</v>
      </c>
      <c r="C17" s="31"/>
      <c r="D17" s="20">
        <v>414</v>
      </c>
      <c r="F17" s="20">
        <v>474</v>
      </c>
      <c r="G17" s="31"/>
    </row>
    <row r="18" spans="1:8" x14ac:dyDescent="0.2">
      <c r="A18" s="21">
        <v>2008</v>
      </c>
      <c r="B18" s="20">
        <v>441</v>
      </c>
      <c r="C18" s="31"/>
      <c r="D18" s="20">
        <v>406</v>
      </c>
      <c r="F18" s="20">
        <v>556</v>
      </c>
      <c r="G18" s="31"/>
    </row>
    <row r="19" spans="1:8" x14ac:dyDescent="0.2">
      <c r="A19" s="19">
        <v>2009</v>
      </c>
      <c r="B19" s="23">
        <v>505</v>
      </c>
      <c r="D19" s="23">
        <v>214</v>
      </c>
      <c r="F19" s="23">
        <v>527</v>
      </c>
    </row>
    <row r="20" spans="1:8" x14ac:dyDescent="0.2">
      <c r="A20" s="19">
        <v>2010</v>
      </c>
      <c r="B20" s="23">
        <v>501</v>
      </c>
      <c r="D20" s="23">
        <v>232</v>
      </c>
      <c r="F20" s="23">
        <v>590</v>
      </c>
    </row>
    <row r="21" spans="1:8" x14ac:dyDescent="0.2">
      <c r="A21" s="19">
        <v>2011</v>
      </c>
      <c r="B21" s="23">
        <v>554</v>
      </c>
      <c r="D21" s="23">
        <v>265</v>
      </c>
      <c r="F21" s="23">
        <v>2683</v>
      </c>
    </row>
    <row r="22" spans="1:8" x14ac:dyDescent="0.2">
      <c r="A22" s="19">
        <v>2012</v>
      </c>
      <c r="B22" s="23">
        <v>600</v>
      </c>
      <c r="C22" s="34">
        <v>19.52</v>
      </c>
      <c r="D22" s="23">
        <v>243</v>
      </c>
      <c r="E22" s="34">
        <v>7.9</v>
      </c>
      <c r="F22" s="23">
        <v>3083</v>
      </c>
      <c r="G22" s="32">
        <v>100.29</v>
      </c>
      <c r="H22" s="32"/>
    </row>
    <row r="23" spans="1:8" x14ac:dyDescent="0.2">
      <c r="A23" s="19">
        <v>2013</v>
      </c>
      <c r="B23" s="23">
        <v>607</v>
      </c>
      <c r="C23" s="34">
        <v>19.64</v>
      </c>
      <c r="D23" s="23">
        <v>227</v>
      </c>
      <c r="E23" s="34">
        <v>7.35</v>
      </c>
      <c r="F23" s="23">
        <v>3262</v>
      </c>
      <c r="G23" s="32">
        <v>105.55</v>
      </c>
      <c r="H23" s="32"/>
    </row>
    <row r="24" spans="1:8" x14ac:dyDescent="0.2">
      <c r="A24" s="19">
        <v>2014</v>
      </c>
      <c r="B24" s="23">
        <v>697</v>
      </c>
      <c r="C24" s="34">
        <v>22.42</v>
      </c>
      <c r="D24" s="23">
        <v>254</v>
      </c>
      <c r="E24" s="34">
        <v>8.17</v>
      </c>
      <c r="F24" s="23">
        <v>4282</v>
      </c>
      <c r="G24" s="32">
        <v>137.71</v>
      </c>
      <c r="H24" s="32"/>
    </row>
    <row r="25" spans="1:8" x14ac:dyDescent="0.2">
      <c r="A25" s="19">
        <v>2015</v>
      </c>
      <c r="B25" s="23">
        <v>699</v>
      </c>
      <c r="C25" s="32">
        <v>22.38</v>
      </c>
      <c r="D25" s="23">
        <v>306</v>
      </c>
      <c r="E25" s="33">
        <v>9.8000000000000007</v>
      </c>
      <c r="F25" s="23">
        <v>4954</v>
      </c>
      <c r="G25" s="32">
        <v>190.76</v>
      </c>
    </row>
    <row r="26" spans="1:8" x14ac:dyDescent="0.2">
      <c r="A26" s="19">
        <v>2016</v>
      </c>
      <c r="B26" s="23">
        <v>750</v>
      </c>
      <c r="C26" s="32">
        <v>23.93</v>
      </c>
      <c r="D26" s="23">
        <v>328</v>
      </c>
      <c r="E26" s="33">
        <v>10.46</v>
      </c>
      <c r="F26" s="23">
        <v>5731</v>
      </c>
      <c r="G26" s="32">
        <v>182.82</v>
      </c>
    </row>
    <row r="27" spans="1:8" x14ac:dyDescent="0.2">
      <c r="A27" s="19">
        <v>2017</v>
      </c>
      <c r="B27" s="23">
        <v>798</v>
      </c>
      <c r="C27" s="32">
        <v>25.37</v>
      </c>
      <c r="D27" s="23">
        <v>379</v>
      </c>
      <c r="E27" s="33">
        <v>12.05</v>
      </c>
      <c r="F27" s="23">
        <v>5975</v>
      </c>
      <c r="G27" s="32">
        <v>189.94</v>
      </c>
    </row>
    <row r="28" spans="1:8" x14ac:dyDescent="0.2">
      <c r="A28" s="19">
        <v>2018</v>
      </c>
      <c r="B28" s="23">
        <v>783</v>
      </c>
      <c r="C28" s="32">
        <f>SUM(B28/(H28/100000))</f>
        <v>24.857931997841202</v>
      </c>
      <c r="D28" s="23">
        <v>352</v>
      </c>
      <c r="E28" s="32">
        <f ref="E28" si="0" t="shared">SUM(D28/(H28/100000))</f>
        <v>11.174957935172545</v>
      </c>
      <c r="F28" s="23">
        <v>6010</v>
      </c>
      <c r="G28" s="32">
        <v>190.42</v>
      </c>
      <c r="H28" s="71">
        <v>3149900</v>
      </c>
    </row>
    <row r="29" spans="1:8" x14ac:dyDescent="0.2">
      <c r="A29" s="19">
        <v>2019</v>
      </c>
      <c r="B29" s="23">
        <v>837</v>
      </c>
      <c r="C29" s="32">
        <f>SUM(B29/(H29/100000))</f>
        <v>26.490728561499633</v>
      </c>
      <c r="D29" s="23">
        <v>439</v>
      </c>
      <c r="E29" s="32">
        <f>SUM(D29/(H29/100000))</f>
        <v>13.894181408002794</v>
      </c>
      <c r="F29" s="23">
        <v>6171</v>
      </c>
      <c r="G29" s="32">
        <v>195.59</v>
      </c>
      <c r="H29" s="71">
        <v>3159596</v>
      </c>
    </row>
    <row r="30" spans="1:8" x14ac:dyDescent="0.2">
      <c r="A30" s="19">
        <v>2020</v>
      </c>
      <c r="B30" s="23">
        <v>760</v>
      </c>
      <c r="C30" s="32">
        <f>SUM(B30/(H30/100000))</f>
        <v>23.834396106965006</v>
      </c>
      <c r="D30" s="23">
        <v>419</v>
      </c>
      <c r="E30" s="32">
        <f ref="E30:E31" si="1" t="shared">SUM(D30/(H30/100000))</f>
        <v>13.140278906339917</v>
      </c>
      <c r="F30" s="23">
        <f>SUM(5246+488)</f>
        <v>5734</v>
      </c>
      <c r="G30" s="32">
        <f>SUM(F30/(H30/100000))</f>
        <v>179.82424641754912</v>
      </c>
      <c r="H30" s="71">
        <v>3188669</v>
      </c>
    </row>
    <row r="31" spans="1:8" x14ac:dyDescent="0.2">
      <c r="A31" s="19">
        <v>2021</v>
      </c>
      <c r="B31" s="23">
        <v>827</v>
      </c>
      <c r="C31" s="32">
        <f>SUM(B31/(H31/100000))</f>
        <v>25.899766338383738</v>
      </c>
      <c r="D31" s="23">
        <v>471</v>
      </c>
      <c r="E31" s="32">
        <f si="1" t="shared"/>
        <v>14.750652896467642</v>
      </c>
      <c r="F31" s="23">
        <f>SUM(5246+488)</f>
        <v>5734</v>
      </c>
      <c r="G31" s="32">
        <f>SUM(F31/(H31/100000))</f>
        <v>179.5758889773789</v>
      </c>
      <c r="H31" s="71">
        <v>3193079</v>
      </c>
    </row>
    <row r="32" spans="1:8" x14ac:dyDescent="0.2">
      <c r="A32" s="19">
        <v>2022</v>
      </c>
      <c r="B32" s="23">
        <v>868</v>
      </c>
      <c r="C32" s="32">
        <v>27.12</v>
      </c>
      <c r="D32" s="23">
        <v>473</v>
      </c>
      <c r="E32" s="33">
        <v>14.78</v>
      </c>
      <c r="F32" s="23">
        <v>5018</v>
      </c>
      <c r="G32" s="32">
        <v>156.79</v>
      </c>
      <c r="H32" s="72">
        <v>3199693</v>
      </c>
    </row>
    <row r="33" spans="1:8" x14ac:dyDescent="0.2">
      <c r="A33" s="19">
        <v>2023</v>
      </c>
      <c r="B33" s="23">
        <v>756</v>
      </c>
      <c r="C33" s="32">
        <v>23.57</v>
      </c>
      <c r="D33" s="23">
        <v>446</v>
      </c>
      <c r="E33" s="33">
        <v>13.91</v>
      </c>
      <c r="F33" s="23">
        <v>4827</v>
      </c>
      <c r="G33" s="32">
        <v>150.51</v>
      </c>
      <c r="H33" s="72">
        <v>3207004</v>
      </c>
    </row>
    <row r="34" spans="1:8" x14ac:dyDescent="0.2">
      <c r="A34" s="19">
        <v>2024</v>
      </c>
      <c r="B34" s="23">
        <v>812</v>
      </c>
      <c r="C34" s="32">
        <v>25.05</v>
      </c>
      <c r="D34" s="23">
        <v>427</v>
      </c>
      <c r="E34" s="33">
        <v>13.17</v>
      </c>
      <c r="F34" s="23">
        <v>4799</v>
      </c>
      <c r="G34" s="32">
        <v>148.05000000000001</v>
      </c>
      <c r="H34" s="72">
        <v>3241488</v>
      </c>
    </row>
  </sheetData>
  <pageMargins bottom="0.75" footer="0.3" header="0.3" left="0.7" right="0.7" top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Factbook</vt:lpstr>
      <vt:lpstr>Data</vt:lpstr>
      <vt:lpstr>Notes</vt:lpstr>
      <vt:lpstr>Factbook!Print_Area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2007-01-12T17:38:56Z</dcterms:created>
  <dc:creator>David L. Hinman</dc:creator>
  <dc:description>This is a template for the FactBook program.</dc:description>
  <cp:lastModifiedBy>Ingraham, Lindsey [LEGIS]</cp:lastModifiedBy>
  <cp:lastPrinted>2025-09-11T19:13:56Z</cp:lastPrinted>
  <dcterms:modified xsi:type="dcterms:W3CDTF">2025-09-11T20:35:39Z</dcterms:modified>
  <dc:subject>FactBook Bar Chart</dc:subject>
  <dc:title>Bar Chart Template</dc:title>
</cp:coreProperties>
</file>