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shapes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328"/>
  <workbookPr/>
  <mc:AlternateContent>
    <mc:Choice Requires="x15">
      <x15ac:absPath xmlns:x15ac="http://schemas.microsoft.com/office/spreadsheetml/2010/11/ac" url="C:\Users\Garry.Martin\AppData\Local\linc\"/>
    </mc:Choice>
  </mc:AlternateContent>
  <xr:revisionPtr documentId="13_ncr:1_{03435C33-84E8-4D44-8DF5-97D23C72297F}" revIDLastSave="0" xr10:uidLastSave="{00000000-0000-0000-0000-000000000000}" xr6:coauthVersionLast="47" xr6:coauthVersionMax="47"/>
  <bookViews>
    <workbookView windowHeight="15720" windowWidth="29040" xWindow="-120" xr2:uid="{00000000-000D-0000-FFFF-FFFF00000000}" yWindow="-120" activeTab="0"/>
  </bookViews>
  <sheets>
    <sheet name="Data" r:id="rId2" sheetId="4"/>
  </sheets>
  <definedNames>
    <definedName name="Fiscalyear">OFFSET(Data!$A1048566,0,0,COUNTA(Data!$A:$A)-17)</definedName>
    <definedName name="Fueltax">OFFSET(Data!$B$18,0,0,COUNTA(Data!$B:$B)-17)</definedName>
    <definedName name="Reg._and_Title_Transf.">OFFSET(Data!$I$18,0,0,COUNTA(Data!$I:$I)-17)</definedName>
    <definedName name="Registration">OFFSET(Data!$C$18,0,0,COUNTA(Data!$C:$C)-17)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<sst xmlns="http://schemas.openxmlformats.org/spreadsheetml/2006/main" count="167" uniqueCount="77">
  <si>
    <t>Other</t>
  </si>
  <si>
    <t>Motor Fuel Tax</t>
  </si>
  <si>
    <t>Fee for New Registration</t>
  </si>
  <si>
    <t>Net-Annual Motor Vehicle Registration Fees</t>
  </si>
  <si>
    <t>Interest</t>
  </si>
  <si>
    <t>Total</t>
  </si>
  <si>
    <t>NA</t>
  </si>
  <si>
    <t>Fiscal Year</t>
  </si>
  <si>
    <t>TIME-21</t>
  </si>
  <si>
    <t>Underground Tank Fees</t>
  </si>
  <si>
    <t>Transfer from SAF</t>
  </si>
  <si>
    <t xml:space="preserve">Reg. and Title Transf. </t>
  </si>
  <si>
    <t>other</t>
  </si>
  <si>
    <t>Road Use Tax Fund</t>
  </si>
  <si>
    <t>Road Use Tax Fund Revenue</t>
  </si>
  <si>
    <t>Fees for New Reg.</t>
  </si>
  <si>
    <t>Total Revenues for Fund 0810</t>
  </si>
  <si>
    <t>0175-Use Tax</t>
  </si>
  <si>
    <t>0220-Federal Aid-Categorical</t>
  </si>
  <si>
    <t>0285-Reim From Other State Agencies</t>
  </si>
  <si>
    <t>0301-Gas Tax from IDR</t>
  </si>
  <si>
    <t>0301-Statutory Allocation from DOT</t>
  </si>
  <si>
    <t>0304-Other Agency Billings</t>
  </si>
  <si>
    <t>0410-Interest</t>
  </si>
  <si>
    <t>0433-Inmates Pay For Stay</t>
  </si>
  <si>
    <t>0472-Salvage Theft Exam Fee</t>
  </si>
  <si>
    <t>0480-Parimutuel Admission Fees</t>
  </si>
  <si>
    <t>0490-Truck Regis Fees &amp; Prorate</t>
  </si>
  <si>
    <t>0492-Vehicle Registration Fees</t>
  </si>
  <si>
    <t>0493-Registration Fees Beginning 2009</t>
  </si>
  <si>
    <t>0511-Carrier Fees - Motor</t>
  </si>
  <si>
    <t>0515-Copy Fees</t>
  </si>
  <si>
    <t>0532-Drivers License &amp; Permits</t>
  </si>
  <si>
    <t>0551-Paramedic Cert. Fees</t>
  </si>
  <si>
    <t>0556-Motor Vehicle Deal Operator Li</t>
  </si>
  <si>
    <t>0558-Radiation Emitting Equipment F</t>
  </si>
  <si>
    <t>0561-Underground Storage Tank Fees</t>
  </si>
  <si>
    <t>0562-Motor Vehicle Reg-Reciprocal F</t>
  </si>
  <si>
    <t>0570-Other License, Permits Or Fees</t>
  </si>
  <si>
    <t>0571-Oversize &amp; Ovrwght Vehicle Per</t>
  </si>
  <si>
    <t>0586-Outdoor Advertising Permits</t>
  </si>
  <si>
    <t>0589-Suit Filing Fees</t>
  </si>
  <si>
    <t>0642-Miscellaneous</t>
  </si>
  <si>
    <t>0649-Fines &amp; Penalties</t>
  </si>
  <si>
    <t>0785-Abandoned Vehicles</t>
  </si>
  <si>
    <t>Total Registration Fees</t>
  </si>
  <si>
    <t>Registration Fees Transferred to TIME-21</t>
  </si>
  <si>
    <t>TIME-21 Fees Remaining</t>
  </si>
  <si>
    <t>RUTF Fees</t>
  </si>
  <si>
    <t>Sum:</t>
  </si>
  <si>
    <t>other revenues</t>
  </si>
  <si>
    <t>o</t>
  </si>
  <si>
    <t>RUTF Total</t>
  </si>
  <si>
    <t xml:space="preserve">Motor Fuel Tax </t>
  </si>
  <si>
    <t>Registration and Title</t>
  </si>
  <si>
    <t>Weight Fines</t>
  </si>
  <si>
    <t>Net Use Tax</t>
  </si>
  <si>
    <t>Driver's License</t>
  </si>
  <si>
    <t>Storage Tank Fees</t>
  </si>
  <si>
    <t>Notes:</t>
  </si>
  <si>
    <t>Reg. Fees and Prorate</t>
  </si>
  <si>
    <t>Revenue Type</t>
  </si>
  <si>
    <t>0434-Electronic Processing Fee</t>
  </si>
  <si>
    <t>0550-Respiratory Fees</t>
  </si>
  <si>
    <t>0652-DOT Revenue Suspense</t>
  </si>
  <si>
    <t>Grand Total</t>
  </si>
  <si>
    <t xml:space="preserve">Department/Source </t>
  </si>
  <si>
    <t>Source if Website - URL</t>
  </si>
  <si>
    <t xml:space="preserve">Frequency Released </t>
  </si>
  <si>
    <t xml:space="preserve">Notes </t>
  </si>
  <si>
    <t xml:space="preserve">Annual </t>
  </si>
  <si>
    <t xml:space="preserve">Data comes from RUTF_Report_By_Month_Draft. </t>
  </si>
  <si>
    <t xml:space="preserve">Add together "Truck Regis Fees &amp; Promate" and Vehicle Registration Fees. </t>
  </si>
  <si>
    <t>(in Millions)</t>
  </si>
  <si>
    <t xml:space="preserve">1) Registration Fees and Prorate are split between the RUTF and the TIME-21 Fund.  The above Registration Fees and Prorate column displays the total fees collected.  The amount transferred to TIME-21 is displayed under the TIME-21 Fund.  Data may be subject to historical revision.  </t>
  </si>
  <si>
    <t>2)  Statutory Allocations Fund is abbreviated as SAF.</t>
  </si>
  <si>
    <t xml:space="preserve">3)  Totals may not add due to rounding.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</si>
</sst>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(* #,##0.00_);_(* \(#,##0.00\);_(* &quot;-&quot;??_);_(@_)"/>
    <numFmt numFmtId="44" formatCode="_(&quot;$&quot;* #,##0.00_);_(&quot;$&quot;* \(#,##0.00\);_(&quot;$&quot;* &quot;-&quot;??_);_(@_)"/>
    <numFmt numFmtId="164" formatCode="0.0"/>
    <numFmt numFmtId="165" formatCode="0.0%"/>
    <numFmt numFmtId="166" formatCode="#,##0.0"/>
    <numFmt numFmtId="167" formatCode="&quot;$&quot;\ \ \ \ #,##0.0"/>
    <numFmt numFmtId="168" formatCode="\ \ \ \ \ \ \ #,##0.00"/>
    <numFmt numFmtId="169" formatCode="&quot;$&quot;* #,##0.00"/>
    <numFmt numFmtId="170" formatCode="&quot;$&quot;* #,##0.0"/>
    <numFmt numFmtId="171" formatCode="_(&quot;$&quot;* #,##0.0_);_(&quot;$&quot;* \(#,##0.0\);_(&quot;$&quot;* &quot;-&quot;??_);_(@_)"/>
    <numFmt numFmtId="172" formatCode="_(* #,##0.0_);_(* \(#,##0.0\);_(* &quot;-&quot;??_);_(@_)"/>
    <numFmt numFmtId="173" formatCode="0.0;\ "/>
    <numFmt numFmtId="174" formatCode="#,##0.0_);[Red]\(#,##0.0\)"/>
    <numFmt numFmtId="175" formatCode="_(* #,##0_);_(* \(#,##0\);_(* &quot;-&quot;??_);_(@_)"/>
    <numFmt numFmtId="176" formatCode="0;\-0;0"/>
    <numFmt numFmtId="177" formatCode="#,##0.00;[Red]\-#,##0.00"/>
  </numFmts>
  <fonts count="25" x14ac:knownFonts="1">
    <font>
      <sz val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color theme="7"/>
      <name val="Arial"/>
      <family val="2"/>
    </font>
    <font>
      <b/>
      <sz val="8"/>
      <color theme="5"/>
      <name val="Arial"/>
      <family val="2"/>
    </font>
    <font>
      <b/>
      <sz val="8"/>
      <color theme="6"/>
      <name val="Arial"/>
      <family val="2"/>
    </font>
    <font>
      <b/>
      <sz val="9"/>
      <color theme="3"/>
      <name val="Arial"/>
      <family val="2"/>
    </font>
    <font>
      <u/>
      <sz val="9"/>
      <color theme="10"/>
      <name val="Arial"/>
      <family val="2"/>
    </font>
    <font>
      <sz val="10"/>
      <color rgb="FF000000"/>
      <name val="Arial"/>
      <family val="2"/>
    </font>
    <font>
      <sz val="6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9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ashDot">
        <color theme="0" tint="-0.14999847407452621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8">
    <xf borderId="0" fillId="0" fontId="0" numFmtId="0"/>
    <xf applyAlignment="0" applyBorder="0" applyFill="0" applyFont="0" applyProtection="0" borderId="0" fillId="0" fontId="7" numFmtId="43"/>
    <xf applyAlignment="0" applyBorder="0" applyFill="0" applyFont="0" applyProtection="0" borderId="0" fillId="0" fontId="7" numFmtId="44"/>
    <xf borderId="0" fillId="0" fontId="3" numFmtId="0"/>
    <xf borderId="0" fillId="0" fontId="1" numFmtId="0"/>
    <xf applyAlignment="0" applyBorder="0" applyFill="0" applyNumberFormat="0" applyProtection="0" borderId="0" fillId="0" fontId="14" numFmtId="0"/>
    <xf applyAlignment="0" applyBorder="0" applyFill="0" applyFont="0" applyProtection="0" borderId="0" fillId="0" fontId="3" numFmtId="43"/>
    <xf borderId="0" fillId="0" fontId="15" numFmtId="0"/>
  </cellStyleXfs>
  <cellXfs count="102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applyNumberFormat="1" borderId="0" fillId="0" fontId="4" numFmtId="1" xfId="0"/>
    <xf applyFont="1" applyProtection="1" borderId="0" fillId="0" fontId="4" numFmtId="0" xfId="0">
      <protection locked="0"/>
    </xf>
    <xf applyFont="1" applyNumberFormat="1" borderId="0" fillId="0" fontId="4" numFmtId="166" xfId="0"/>
    <xf applyFont="1" applyNumberFormat="1" applyProtection="1" borderId="0" fillId="0" fontId="4" numFmtId="166" xfId="0">
      <protection locked="0"/>
    </xf>
    <xf applyFont="1" applyNumberFormat="1" borderId="0" fillId="0" fontId="4" numFmtId="165" xfId="0"/>
    <xf applyFont="1" applyNumberFormat="1" borderId="0" fillId="0" fontId="4" numFmtId="10" xfId="0"/>
    <xf applyAlignment="1" applyFont="1" borderId="0" fillId="0" fontId="2" numFmtId="0" xfId="0">
      <alignment horizontal="center"/>
    </xf>
    <xf applyAlignment="1" borderId="0" fillId="0" fontId="0" numFmtId="0" xfId="0">
      <alignment horizontal="center"/>
    </xf>
    <xf applyNumberFormat="1" borderId="0" fillId="0" fontId="0" numFmtId="168" xfId="0"/>
    <xf applyNumberFormat="1" borderId="0" fillId="0" fontId="0" numFmtId="2" xfId="0"/>
    <xf applyNumberFormat="1" borderId="0" fillId="0" fontId="0" numFmtId="164" xfId="0"/>
    <xf applyNumberFormat="1" borderId="0" fillId="0" fontId="0" numFmtId="170" xfId="0"/>
    <xf applyFont="1" borderId="0" fillId="0" fontId="5" numFmtId="0" xfId="0"/>
    <xf applyFont="1" borderId="0" fillId="0" fontId="6" numFmtId="0" xfId="3"/>
    <xf applyFont="1" borderId="0" fillId="0" fontId="3" numFmtId="0" xfId="4"/>
    <xf applyAlignment="1" applyBorder="1" borderId="1" fillId="0" fontId="3" numFmtId="0" xfId="3">
      <alignment horizontal="center" wrapText="1"/>
    </xf>
    <xf applyAlignment="1" borderId="0" fillId="0" fontId="3" numFmtId="0" xfId="3">
      <alignment horizontal="center" wrapText="1"/>
    </xf>
    <xf applyAlignment="1" applyFill="1" borderId="0" fillId="2" fontId="3" numFmtId="0" xfId="3">
      <alignment horizontal="center" wrapText="1"/>
    </xf>
    <xf borderId="0" fillId="0" fontId="3" numFmtId="0" xfId="3"/>
    <xf applyFill="1" applyFont="1" applyNumberFormat="1" borderId="0" fillId="0" fontId="3" numFmtId="171" xfId="2"/>
    <xf applyNumberFormat="1" borderId="0" fillId="0" fontId="3" numFmtId="170" xfId="3"/>
    <xf applyFill="1" applyFont="1" applyNumberFormat="1" borderId="0" fillId="0" fontId="3" numFmtId="172" xfId="1"/>
    <xf applyFill="1" applyNumberFormat="1" borderId="0" fillId="2" fontId="3" numFmtId="170" xfId="3"/>
    <xf applyAlignment="1" borderId="0" fillId="0" fontId="0" numFmtId="0" xfId="0">
      <alignment horizontal="left"/>
    </xf>
    <xf applyAlignment="1" applyFont="1" borderId="0" fillId="0" fontId="3" numFmtId="0" xfId="4">
      <alignment horizontal="left" wrapText="1"/>
    </xf>
    <xf applyFont="1" borderId="0" fillId="0" fontId="8" numFmtId="0" xfId="0"/>
    <xf applyBorder="1" applyFont="1" borderId="2" fillId="0" fontId="6" numFmtId="0" xfId="3"/>
    <xf applyNumberFormat="1" borderId="0" fillId="0" fontId="0" numFmtId="172" xfId="0"/>
    <xf applyBorder="1" applyFont="1" borderId="2" fillId="0" fontId="8" numFmtId="0" xfId="3"/>
    <xf applyAlignment="1" applyBorder="1" applyFont="1" borderId="1" fillId="0" fontId="9" numFmtId="0" xfId="3">
      <alignment horizontal="center" wrapText="1"/>
    </xf>
    <xf applyAlignment="1" applyFont="1" borderId="0" fillId="0" fontId="9" numFmtId="0" xfId="3">
      <alignment horizontal="center" wrapText="1"/>
    </xf>
    <xf applyAlignment="1" applyBorder="1" applyFont="1" borderId="1" fillId="0" fontId="10" numFmtId="0" xfId="3">
      <alignment horizontal="center" wrapText="1"/>
    </xf>
    <xf applyAlignment="1" applyBorder="1" applyFont="1" borderId="1" fillId="0" fontId="11" numFmtId="0" xfId="3">
      <alignment horizontal="center" wrapText="1"/>
    </xf>
    <xf applyAlignment="1" applyBorder="1" applyFont="1" borderId="1" fillId="0" fontId="12" numFmtId="0" xfId="3">
      <alignment horizontal="center" wrapText="1"/>
    </xf>
    <xf applyAlignment="1" applyBorder="1" applyFont="1" borderId="1" fillId="0" fontId="13" numFmtId="0" xfId="3">
      <alignment horizontal="center" wrapText="1"/>
    </xf>
    <xf borderId="0" fillId="0" fontId="14" numFmtId="0" xfId="5"/>
    <xf applyFill="1" borderId="0" fillId="2" fontId="0" numFmtId="0" xfId="0"/>
    <xf applyFill="1" applyFont="1" applyNumberFormat="1" borderId="0" fillId="0" fontId="3" numFmtId="171" xfId="1"/>
    <xf applyFont="1" applyNumberFormat="1" borderId="0" fillId="0" fontId="3" numFmtId="173" xfId="0"/>
    <xf applyAlignment="1" applyBorder="1" applyFont="1" applyNumberFormat="1" borderId="0" fillId="0" fontId="3" numFmtId="172" xfId="6">
      <alignment horizontal="right"/>
    </xf>
    <xf applyBorder="1" borderId="3" fillId="0" fontId="3" numFmtId="0" xfId="3"/>
    <xf applyBorder="1" applyFill="1" applyFont="1" applyNumberFormat="1" borderId="3" fillId="0" fontId="3" numFmtId="172" xfId="1"/>
    <xf applyBorder="1" applyNumberFormat="1" borderId="3" fillId="0" fontId="3" numFmtId="170" xfId="3"/>
    <xf applyBorder="1" applyFill="1" applyNumberFormat="1" borderId="3" fillId="2" fontId="3" numFmtId="170" xfId="3"/>
    <xf applyBorder="1" applyFont="1" borderId="3" fillId="0" fontId="3" numFmtId="0" xfId="4"/>
    <xf applyFill="1" applyFont="1" applyNumberFormat="1" borderId="0" fillId="0" fontId="3" numFmtId="174" xfId="1"/>
    <xf applyNumberFormat="1" borderId="0" fillId="0" fontId="3" numFmtId="174" xfId="3"/>
    <xf applyFill="1" applyNumberFormat="1" borderId="0" fillId="2" fontId="3" numFmtId="174" xfId="3"/>
    <xf applyFont="1" applyNumberFormat="1" borderId="0" fillId="0" fontId="0" numFmtId="175" xfId="6"/>
    <xf applyAlignment="1" applyFill="1" applyFont="1" borderId="0" fillId="3" fontId="16" numFmtId="0" xfId="7">
      <alignment horizontal="left"/>
    </xf>
    <xf borderId="0" fillId="0" fontId="15" numFmtId="0" xfId="7"/>
    <xf applyAlignment="1" applyFill="1" applyFont="1" borderId="0" fillId="3" fontId="18" numFmtId="0" xfId="7">
      <alignment horizontal="left"/>
    </xf>
    <xf applyAlignment="1" applyFill="1" applyFont="1" applyNumberFormat="1" borderId="0" fillId="3" fontId="19" numFmtId="175" xfId="6">
      <alignment horizontal="left"/>
    </xf>
    <xf applyAlignment="1" applyFill="1" applyFont="1" applyNumberFormat="1" borderId="0" fillId="3" fontId="15" numFmtId="175" xfId="6">
      <alignment horizontal="left"/>
    </xf>
    <xf applyAlignment="1" applyBorder="1" borderId="1" fillId="0" fontId="0" numFmtId="0" xfId="0">
      <alignment horizontal="right"/>
    </xf>
    <xf applyAlignment="1" borderId="0" fillId="0" fontId="0" numFmtId="0" xfId="0">
      <alignment horizontal="right"/>
    </xf>
    <xf applyAlignment="1" applyNumberFormat="1" borderId="0" fillId="0" fontId="0" numFmtId="169" xfId="0">
      <alignment horizontal="right"/>
    </xf>
    <xf applyAlignment="1" applyNumberFormat="1" borderId="0" fillId="0" fontId="0" numFmtId="167" xfId="0">
      <alignment horizontal="right"/>
    </xf>
    <xf applyAlignment="1" applyNumberFormat="1" borderId="0" fillId="0" fontId="0" numFmtId="170" xfId="0">
      <alignment horizontal="right"/>
    </xf>
    <xf applyAlignment="1" applyNumberFormat="1" borderId="0" fillId="0" fontId="0" numFmtId="164" xfId="0">
      <alignment horizontal="right"/>
    </xf>
    <xf applyAlignment="1" applyNumberFormat="1" borderId="0" fillId="0" fontId="0" numFmtId="166" xfId="0">
      <alignment horizontal="right"/>
    </xf>
    <xf applyAlignment="1" applyNumberFormat="1" borderId="0" fillId="0" fontId="0" numFmtId="168" xfId="0">
      <alignment horizontal="right"/>
    </xf>
    <xf applyAlignment="1" applyNumberFormat="1" borderId="0" fillId="0" fontId="0" numFmtId="2" xfId="0">
      <alignment horizontal="right"/>
    </xf>
    <xf applyAlignment="1" applyBorder="1" borderId="1" fillId="0" fontId="3" numFmtId="0" xfId="3">
      <alignment horizontal="right" wrapText="1"/>
    </xf>
    <xf applyAlignment="1" borderId="0" fillId="0" fontId="3" numFmtId="0" xfId="3">
      <alignment horizontal="right" wrapText="1"/>
    </xf>
    <xf applyAlignment="1" applyFont="1" borderId="0" fillId="0" fontId="0" numFmtId="0" xfId="4">
      <alignment vertical="top" wrapText="1"/>
    </xf>
    <xf applyAlignment="1" applyBorder="1" applyFont="1" borderId="1" fillId="0" fontId="0" numFmtId="0" xfId="3">
      <alignment horizontal="right" wrapText="1"/>
    </xf>
    <xf applyFont="1" borderId="0" fillId="0" fontId="0" numFmtId="0" xfId="4"/>
    <xf applyAlignment="1" applyFill="1" applyFont="1" borderId="0" fillId="3" fontId="17" numFmtId="43" xfId="6">
      <alignment horizontal="left"/>
    </xf>
    <xf applyNumberFormat="1" borderId="0" fillId="0" fontId="15" numFmtId="175" xfId="7"/>
    <xf applyFont="1" applyNumberFormat="1" borderId="0" fillId="0" fontId="15" numFmtId="175" xfId="6"/>
    <xf applyAlignment="1" applyFill="1" applyFont="1" applyNumberFormat="1" borderId="0" fillId="3" fontId="20" numFmtId="49" xfId="0">
      <alignment horizontal="left"/>
    </xf>
    <xf applyAlignment="1" applyFill="1" applyFont="1" applyNumberFormat="1" borderId="0" fillId="4" fontId="21" numFmtId="176" xfId="0">
      <alignment horizontal="right"/>
    </xf>
    <xf applyAlignment="1" applyFill="1" applyFont="1" applyNumberFormat="1" borderId="0" fillId="4" fontId="21" numFmtId="49" xfId="0">
      <alignment horizontal="left"/>
    </xf>
    <xf applyAlignment="1" applyBorder="1" applyFill="1" applyFont="1" applyNumberFormat="1" borderId="4" fillId="3" fontId="22" numFmtId="177" xfId="0">
      <alignment horizontal="right"/>
    </xf>
    <xf applyAlignment="1" applyBorder="1" applyFill="1" applyFont="1" applyNumberFormat="1" borderId="4" fillId="3" fontId="23" numFmtId="177" xfId="0">
      <alignment horizontal="right"/>
    </xf>
    <xf applyAlignment="1" applyFill="1" applyFont="1" applyNumberFormat="1" borderId="0" fillId="3" fontId="21" numFmtId="49" xfId="0">
      <alignment horizontal="left" vertical="center"/>
    </xf>
    <xf applyAlignment="1" applyFill="1" applyFont="1" borderId="0" fillId="3" fontId="21" numFmtId="0" xfId="0">
      <alignment horizontal="right" vertical="center"/>
    </xf>
    <xf applyAlignment="1" applyFill="1" applyFont="1" borderId="0" fillId="3" fontId="24" numFmtId="0" xfId="0">
      <alignment horizontal="left"/>
    </xf>
    <xf applyAlignment="1" applyFill="1" applyFont="1" applyNumberFormat="1" borderId="0" fillId="3" fontId="21" numFmtId="49" xfId="0">
      <alignment horizontal="right" vertical="center"/>
    </xf>
    <xf applyAlignment="1" applyBorder="1" applyFill="1" applyFont="1" borderId="4" fillId="3" fontId="22" numFmtId="0" xfId="0">
      <alignment horizontal="right"/>
    </xf>
    <xf applyFont="1" borderId="0" fillId="0" fontId="0" numFmtId="43" xfId="6"/>
    <xf applyNumberFormat="1" borderId="0" fillId="0" fontId="0" numFmtId="3" xfId="0"/>
    <xf applyAlignment="1" applyFont="1" borderId="0" fillId="0" fontId="10" numFmtId="0" xfId="3">
      <alignment horizontal="left"/>
    </xf>
    <xf applyAlignment="1" applyFont="1" borderId="0" fillId="0" fontId="9" numFmtId="0" xfId="3">
      <alignment horizontal="left"/>
    </xf>
    <xf applyAlignment="1" applyFont="1" borderId="0" fillId="0" fontId="11" numFmtId="0" xfId="3">
      <alignment horizontal="left"/>
    </xf>
    <xf applyAlignment="1" applyFont="1" borderId="0" fillId="0" fontId="12" numFmtId="0" xfId="3">
      <alignment horizontal="left"/>
    </xf>
    <xf applyNumberFormat="1" borderId="0" fillId="0" fontId="0" numFmtId="175" xfId="0"/>
    <xf applyNumberFormat="1" borderId="0" fillId="0" fontId="0" numFmtId="44" xfId="0"/>
    <xf applyBorder="1" applyFill="1" applyFont="1" applyNumberFormat="1" borderId="0" fillId="0" fontId="3" numFmtId="172" xfId="1"/>
    <xf applyFill="1" applyFont="1" applyNumberFormat="1" borderId="0" fillId="0" fontId="0" numFmtId="172" xfId="1"/>
    <xf applyAlignment="1" applyFont="1" borderId="0" fillId="0" fontId="2" numFmtId="0" xfId="0">
      <alignment horizontal="left"/>
    </xf>
    <xf applyAlignment="1" borderId="0" fillId="0" fontId="0" numFmtId="0" xfId="0">
      <alignment horizontal="left"/>
    </xf>
    <xf applyAlignment="1" applyBorder="1" applyFont="1" borderId="2" fillId="0" fontId="8" numFmtId="0" xfId="3">
      <alignment horizontal="left"/>
    </xf>
    <xf applyAlignment="1" applyBorder="1" applyFont="1" borderId="2" fillId="0" fontId="6" numFmtId="0" xfId="3">
      <alignment horizontal="left"/>
    </xf>
    <xf applyAlignment="1" applyFont="1" borderId="0" fillId="0" fontId="0" numFmtId="0" xfId="4">
      <alignment horizontal="left" vertical="top" wrapText="1"/>
    </xf>
    <xf applyAlignment="1" applyFont="1" borderId="0" fillId="0" fontId="0" numFmtId="0" xfId="4">
      <alignment horizontal="left" vertical="top"/>
    </xf>
    <xf applyAlignment="1" applyFill="1" applyFont="1" applyNumberFormat="1" borderId="0" fillId="3" fontId="17" numFmtId="49" xfId="7">
      <alignment horizontal="center"/>
    </xf>
  </cellXfs>
  <cellStyles count="8">
    <cellStyle builtinId="3" name="Comma" xfId="6"/>
    <cellStyle name="Comma 2" xfId="1" xr:uid="{00000000-0005-0000-0000-000001000000}"/>
    <cellStyle name="Currency 2" xfId="2" xr:uid="{00000000-0005-0000-0000-000002000000}"/>
    <cellStyle builtinId="8" name="Hyperlink" xfId="5"/>
    <cellStyle builtinId="0" name="Normal" xfId="0"/>
    <cellStyle name="Normal 2" xfId="3" xr:uid="{00000000-0005-0000-0000-000005000000}"/>
    <cellStyle name="Normal 3" xfId="4" xr:uid="{00000000-0005-0000-0000-000006000000}"/>
    <cellStyle name="Normal 4" xfId="7" xr:uid="{E4B9B91E-BB82-410C-BE1F-9ED60E136879}"/>
  </cellStyles>
  <dxfs count="0"/>
  <tableStyles count="0" defaultPivotStyle="PivotStyleLight16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arget="worksheets/sheet2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charts/_rels/chart1.xml.rels><?xml version="1.0" encoding="UTF-8" standalone="yes"?><Relationships xmlns="http://schemas.openxmlformats.org/package/2006/relationships"><Relationship Id="rId1" Target="../drawings/drawing2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Road Use Tax Fund (RUTF)</a:t>
            </a:r>
          </a:p>
        </c:rich>
      </c:tx>
      <c:layout>
        <c:manualLayout>
          <c:xMode val="edge"/>
          <c:yMode val="edge"/>
          <c:x val="1.4568403668642572E-4"/>
          <c:y val="8.742676106268818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1959550678758994E-2"/>
          <c:y val="0.12573755249673838"/>
          <c:w val="0.76454050702461451"/>
          <c:h val="0.74745483435397286"/>
        </c:manualLayout>
      </c:layout>
      <c:lineChart>
        <c:grouping val="standard"/>
        <c:varyColors val="0"/>
        <c:ser>
          <c:idx val="0"/>
          <c:order val="0"/>
          <c:tx>
            <c:strRef>
              <c:f>Factbook!$C$36</c:f>
              <c:strCache>
                <c:ptCount val="1"/>
                <c:pt idx="0">
                  <c:v>Motor Fuel Tax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Factbook!$A$37:$A$45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Factbook!$C$37:$C$45</c:f>
              <c:numCache>
                <c:formatCode>_(* #,##0.0_);_(* \(#,##0.0\);_(* "-"??_);_(@_)</c:formatCode>
                <c:ptCount val="9"/>
                <c:pt idx="0" formatCode="_(&quot;$&quot;* #,##0.0_);_(&quot;$&quot;* \(#,##0.0\);_(&quot;$&quot;* &quot;-&quot;??_);_(@_)">
                  <c:v>699.2</c:v>
                </c:pt>
                <c:pt idx="1">
                  <c:v>668.3</c:v>
                </c:pt>
                <c:pt idx="2">
                  <c:v>661</c:v>
                </c:pt>
                <c:pt idx="3">
                  <c:v>645.68469200000004</c:v>
                </c:pt>
                <c:pt idx="4">
                  <c:v>643.20739900000001</c:v>
                </c:pt>
                <c:pt idx="5">
                  <c:v>721.01602908000007</c:v>
                </c:pt>
                <c:pt idx="6">
                  <c:v>680</c:v>
                </c:pt>
                <c:pt idx="7">
                  <c:v>670.74643800000001</c:v>
                </c:pt>
                <c:pt idx="8" formatCode="#,##0.0_);[Red]\(#,##0.0\)">
                  <c:v>671.3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DB-4B06-9C0C-419784C70103}"/>
            </c:ext>
          </c:extLst>
        </c:ser>
        <c:ser>
          <c:idx val="1"/>
          <c:order val="1"/>
          <c:tx>
            <c:strRef>
              <c:f>Factbook!$E$36</c:f>
              <c:strCache>
                <c:ptCount val="1"/>
                <c:pt idx="0">
                  <c:v>Reg. Fees and Prorate</c:v>
                </c:pt>
              </c:strCache>
            </c:strRef>
          </c:tx>
          <c:marker>
            <c:symbol val="none"/>
          </c:marker>
          <c:cat>
            <c:numRef>
              <c:f>Factbook!$A$37:$A$45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Factbook!$E$37:$E$45</c:f>
              <c:numCache>
                <c:formatCode>_(* #,##0.0_);_(* \(#,##0.0\);_(* "-"??_);_(@_)</c:formatCode>
                <c:ptCount val="9"/>
                <c:pt idx="0" formatCode="_(&quot;$&quot;* #,##0.0_);_(&quot;$&quot;* \(#,##0.0\);_(&quot;$&quot;* &quot;-&quot;??_);_(@_)">
                  <c:v>602.5</c:v>
                </c:pt>
                <c:pt idx="1">
                  <c:v>627.4</c:v>
                </c:pt>
                <c:pt idx="2">
                  <c:v>649.9</c:v>
                </c:pt>
                <c:pt idx="3">
                  <c:v>665.05150300000003</c:v>
                </c:pt>
                <c:pt idx="4">
                  <c:v>712.55540499999995</c:v>
                </c:pt>
                <c:pt idx="5">
                  <c:v>722.31179817000009</c:v>
                </c:pt>
                <c:pt idx="6">
                  <c:v>735.8</c:v>
                </c:pt>
                <c:pt idx="7">
                  <c:v>742.9</c:v>
                </c:pt>
                <c:pt idx="8" formatCode="#,##0.0_);[Red]\(#,##0.0\)">
                  <c:v>756.8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DB-4B06-9C0C-419784C70103}"/>
            </c:ext>
          </c:extLst>
        </c:ser>
        <c:ser>
          <c:idx val="2"/>
          <c:order val="2"/>
          <c:tx>
            <c:strRef>
              <c:f>Factbook!$G$36</c:f>
              <c:strCache>
                <c:ptCount val="1"/>
                <c:pt idx="0">
                  <c:v>Fees for New Reg.</c:v>
                </c:pt>
              </c:strCache>
            </c:strRef>
          </c:tx>
          <c:marker>
            <c:symbol val="none"/>
          </c:marker>
          <c:cat>
            <c:numRef>
              <c:f>Factbook!$A$37:$A$45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Factbook!$G$37:$G$45</c:f>
              <c:numCache>
                <c:formatCode>_(* #,##0.0_);_(* \(#,##0.0\);_(* "-"??_);_(@_)</c:formatCode>
                <c:ptCount val="9"/>
                <c:pt idx="0" formatCode="_(&quot;$&quot;* #,##0.0_);_(&quot;$&quot;* \(#,##0.0\);_(&quot;$&quot;* &quot;-&quot;??_);_(@_)">
                  <c:v>362.3</c:v>
                </c:pt>
                <c:pt idx="1">
                  <c:v>364.8</c:v>
                </c:pt>
                <c:pt idx="2">
                  <c:v>372.5</c:v>
                </c:pt>
                <c:pt idx="3">
                  <c:v>374.19311699999997</c:v>
                </c:pt>
                <c:pt idx="4">
                  <c:v>425.69033899999999</c:v>
                </c:pt>
                <c:pt idx="5">
                  <c:v>447.32261999999997</c:v>
                </c:pt>
                <c:pt idx="6">
                  <c:v>482.2</c:v>
                </c:pt>
                <c:pt idx="7">
                  <c:v>492.6</c:v>
                </c:pt>
                <c:pt idx="8" formatCode="#,##0.0_);[Red]\(#,##0.0\)">
                  <c:v>491.7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DB-4B06-9C0C-419784C70103}"/>
            </c:ext>
          </c:extLst>
        </c:ser>
        <c:ser>
          <c:idx val="3"/>
          <c:order val="3"/>
          <c:tx>
            <c:strRef>
              <c:f>Factbook!$Z$36</c:f>
              <c:strCache>
                <c:ptCount val="1"/>
                <c:pt idx="0">
                  <c:v>other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Factbook!$A$37:$A$45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Factbook!$Z$37:$Z$45</c:f>
              <c:numCache>
                <c:formatCode>"$"* #,##0.0</c:formatCode>
                <c:ptCount val="9"/>
                <c:pt idx="0">
                  <c:v>59.099999999999994</c:v>
                </c:pt>
                <c:pt idx="1">
                  <c:v>62.5</c:v>
                </c:pt>
                <c:pt idx="2">
                  <c:v>68.2</c:v>
                </c:pt>
                <c:pt idx="3">
                  <c:v>53.010049649999999</c:v>
                </c:pt>
                <c:pt idx="4">
                  <c:v>78.911968000000002</c:v>
                </c:pt>
                <c:pt idx="5">
                  <c:v>74.768651039999995</c:v>
                </c:pt>
                <c:pt idx="6">
                  <c:v>74.8</c:v>
                </c:pt>
                <c:pt idx="7">
                  <c:v>77.227175000000003</c:v>
                </c:pt>
                <c:pt idx="8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DB-4B06-9C0C-419784C70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906944"/>
        <c:axId val="131908736"/>
      </c:lineChart>
      <c:catAx>
        <c:axId val="131906944"/>
        <c:scaling>
          <c:orientation val="minMax"/>
        </c:scaling>
        <c:delete val="0"/>
        <c:axPos val="b"/>
        <c:numFmt formatCode="&quot;FY &quot;####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31908736"/>
        <c:crosses val="autoZero"/>
        <c:auto val="1"/>
        <c:lblAlgn val="ctr"/>
        <c:lblOffset val="100"/>
        <c:noMultiLvlLbl val="0"/>
      </c:catAx>
      <c:valAx>
        <c:axId val="131908736"/>
        <c:scaling>
          <c:orientation val="minMax"/>
        </c:scaling>
        <c:delete val="0"/>
        <c:axPos val="l"/>
        <c:numFmt formatCode="_(&quot;$&quot;* #,##0.0_);_(&quot;$&quot;* \(#,##0.0\);_(&quot;$&quot;* &quot;0&quot;?_);_(@_)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3190694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Transfer to</a:t>
            </a: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TIME-21 Fund</a:t>
            </a:r>
          </a:p>
        </c:rich>
      </c:tx>
      <c:layout>
        <c:manualLayout>
          <c:xMode val="edge"/>
          <c:yMode val="edge"/>
          <c:x val="1.1286882595656687E-4"/>
          <c:y val="5.6818496299325671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3892253432499545E-2"/>
          <c:y val="0.18802388366388167"/>
          <c:w val="0.79962528662407784"/>
          <c:h val="0.6899745865505598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Factbook!$G$36</c:f>
              <c:strCache>
                <c:ptCount val="1"/>
                <c:pt idx="0">
                  <c:v>Fees for New Reg.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accent6"/>
              </a:solidFill>
            </a:ln>
          </c:spPr>
          <c:invertIfNegative val="0"/>
          <c:cat>
            <c:numRef>
              <c:f>Factbook!$A$37:$A$45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Factbook!$Q$37:$Q$45</c:f>
              <c:numCache>
                <c:formatCode>_(* #,##0.0_);_(* \(#,##0.0\);_(* "-"??_);_(@_)</c:formatCode>
                <c:ptCount val="9"/>
                <c:pt idx="0" formatCode="_(&quot;$&quot;* #,##0.0_);_(&quot;$&quot;* \(#,##0.0\);_(&quot;$&quot;* &quot;-&quot;??_);_(@_)">
                  <c:v>210.4</c:v>
                </c:pt>
                <c:pt idx="1">
                  <c:v>224.9</c:v>
                </c:pt>
                <c:pt idx="2">
                  <c:v>224.9</c:v>
                </c:pt>
                <c:pt idx="3">
                  <c:v>224.91718299999999</c:v>
                </c:pt>
                <c:pt idx="4">
                  <c:v>224.970573</c:v>
                </c:pt>
                <c:pt idx="5">
                  <c:v>224.9928889</c:v>
                </c:pt>
                <c:pt idx="6">
                  <c:v>225</c:v>
                </c:pt>
                <c:pt idx="7">
                  <c:v>225</c:v>
                </c:pt>
                <c:pt idx="8" formatCode="#,##0.0_);[Red]\(#,##0.0\)">
                  <c:v>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16-4669-8B46-F1E06259E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axId val="132078976"/>
        <c:axId val="132088960"/>
      </c:barChart>
      <c:catAx>
        <c:axId val="132078976"/>
        <c:scaling>
          <c:orientation val="minMax"/>
        </c:scaling>
        <c:delete val="0"/>
        <c:axPos val="b"/>
        <c:numFmt formatCode="&quot;FY &quot;####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32088960"/>
        <c:crosses val="autoZero"/>
        <c:auto val="1"/>
        <c:lblAlgn val="ctr"/>
        <c:lblOffset val="100"/>
        <c:noMultiLvlLbl val="0"/>
      </c:catAx>
      <c:valAx>
        <c:axId val="132088960"/>
        <c:scaling>
          <c:orientation val="minMax"/>
        </c:scaling>
        <c:delete val="0"/>
        <c:axPos val="l"/>
        <c:numFmt formatCode="_(&quot;$&quot;* #,##0.0_);_(&quot;$&quot;* \(#,##0.0\);_(&quot;$&quot;* &quot;-&quot;?_);_(@_)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32078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0.85353</cdr:x>
      <cdr:y>0.15241</cdr:y>
    </cdr:from>
    <cdr:to>
      <cdr:x>0.96743</cdr:x>
      <cdr:y>0.27362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608464" y="410616"/>
          <a:ext cx="748393" cy="3265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0.85162</cdr:x>
      <cdr:y>0.2052</cdr:y>
    </cdr:from>
    <cdr:to>
      <cdr:x>1</cdr:x>
      <cdr:y>0.28853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775516" y="548733"/>
          <a:ext cx="1006284" cy="2228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accent4"/>
              </a:solidFill>
              <a:latin typeface="Arial" panose="020B0604020202020204" pitchFamily="34" charset="0"/>
              <a:cs typeface="Arial" panose="020B0604020202020204" pitchFamily="34" charset="0"/>
            </a:rPr>
            <a:t>Motor Fuel Tax </a:t>
          </a:r>
        </a:p>
      </cdr:txBody>
    </cdr:sp>
  </cdr:relSizeAnchor>
  <cdr:relSizeAnchor xmlns:cdr="http://schemas.openxmlformats.org/drawingml/2006/chartDrawing">
    <cdr:from>
      <cdr:x>0.84983</cdr:x>
      <cdr:y>0.12336</cdr:y>
    </cdr:from>
    <cdr:to>
      <cdr:x>0.98552</cdr:x>
      <cdr:y>0.2067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763377" y="329889"/>
          <a:ext cx="920223" cy="2228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8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Reg. Fees</a:t>
          </a:r>
        </a:p>
      </cdr:txBody>
    </cdr:sp>
  </cdr:relSizeAnchor>
  <cdr:relSizeAnchor xmlns:cdr="http://schemas.openxmlformats.org/drawingml/2006/chartDrawing">
    <cdr:from>
      <cdr:x>0.84942</cdr:x>
      <cdr:y>0.3558</cdr:y>
    </cdr:from>
    <cdr:to>
      <cdr:x>0.98512</cdr:x>
      <cdr:y>0.46585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760573" y="951446"/>
          <a:ext cx="920290" cy="2942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800" b="1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Fees for</a:t>
          </a:r>
          <a:r>
            <a:rPr lang="en-US" sz="800" b="1" baseline="0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 New Reg.</a:t>
          </a:r>
          <a:endParaRPr lang="en-US" sz="800" b="1">
            <a:solidFill>
              <a:schemeClr val="accent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0.84874</cdr:x>
      <cdr:y>0.75373</cdr:y>
    </cdr:from>
    <cdr:to>
      <cdr:x>0.98444</cdr:x>
      <cdr:y>0.82675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5553907" y="2015557"/>
          <a:ext cx="887977" cy="1952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800" b="1">
              <a:solidFill>
                <a:schemeClr val="accent6"/>
              </a:solidFill>
              <a:latin typeface="Arial" panose="020B0604020202020204" pitchFamily="34" charset="0"/>
              <a:cs typeface="Arial" panose="020B0604020202020204" pitchFamily="34" charset="0"/>
            </a:rPr>
            <a:t>All Other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Bold and punchy 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E24E42"/>
      </a:accent1>
      <a:accent2>
        <a:srgbClr val="E9B000"/>
      </a:accent2>
      <a:accent3>
        <a:srgbClr val="EB6E80"/>
      </a:accent3>
      <a:accent4>
        <a:srgbClr val="008F95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xmlns:a14="http://schemas.microsoft.com/office/drawing/2010/main" xmlns:mc="http://schemas.openxmlformats.org/markup-compatibility/2006" a14:legacySpreadsheetColorIndex="9" mc:Ignorable="a14" val="090000"/>
        </a:solidFill>
        <a:ln algn="ctr" cap="flat" cmpd="sng" w="9525">
          <a:solidFill>
            <a:srgbClr xmlns:a14="http://schemas.microsoft.com/office/drawing/2010/main" xmlns:mc="http://schemas.openxmlformats.org/markup-compatibility/2006" a14:legacySpreadsheetColorIndex="64" mc:Ignorable="a14" val="400000"/>
          </a:solidFill>
          <a:prstDash val="solid"/>
          <a:round/>
          <a:headEnd len="med" type="none" w="med"/>
          <a:tailEnd len="med" type="none" w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algn="ctr" dir="2700000" dist="35921" rotWithShape="0">
                  <a:srgbClr val="808080"/>
                </a:outerShdw>
              </a:effectLst>
            </a14:hiddenEffects>
          </a:ext>
        </a:extLst>
      </a:spPr>
      <a:bodyPr bIns="0" lIns="18288" rIns="0" tIns="0" upright="1" vertOverflow="clip" wrap="square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xmlns:a14="http://schemas.microsoft.com/office/drawing/2010/main" xmlns:mc="http://schemas.openxmlformats.org/markup-compatibility/2006" a14:legacySpreadsheetColorIndex="9" mc:Ignorable="a14" val="090000"/>
        </a:solidFill>
        <a:ln algn="ctr" cap="flat" cmpd="sng" w="9525">
          <a:solidFill>
            <a:srgbClr xmlns:a14="http://schemas.microsoft.com/office/drawing/2010/main" xmlns:mc="http://schemas.openxmlformats.org/markup-compatibility/2006" a14:legacySpreadsheetColorIndex="64" mc:Ignorable="a14" val="400000"/>
          </a:solidFill>
          <a:prstDash val="solid"/>
          <a:round/>
          <a:headEnd len="med" type="none" w="med"/>
          <a:tailEnd len="med" type="none" w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algn="ctr" dir="2700000" dist="35921" rotWithShape="0">
                  <a:srgbClr val="808080"/>
                </a:outerShdw>
              </a:effectLst>
            </a14:hiddenEffects>
          </a:ext>
        </a:extLst>
      </a:spPr>
      <a:bodyPr bIns="0" lIns="18288" rIns="0" tIns="0" upright="1" vertOverflow="clip" wrap="square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9"/>
  <sheetViews>
    <sheetView workbookViewId="0">
      <selection activeCell="I35" sqref="I35"/>
    </sheetView>
  </sheetViews>
  <sheetFormatPr defaultRowHeight="12" x14ac:dyDescent="0.2"/>
  <cols>
    <col min="1" max="1" bestFit="true" customWidth="true" width="9.7109375" collapsed="false"/>
    <col min="2" max="2" bestFit="true" customWidth="true" width="12.7109375" collapsed="false"/>
    <col min="3" max="3" bestFit="true" customWidth="true" width="19.7109375" collapsed="false"/>
    <col min="4" max="4" customWidth="true" width="16.5703125" collapsed="false"/>
    <col min="5" max="5" bestFit="true" customWidth="true" width="10.5703125" collapsed="false"/>
    <col min="6" max="6" bestFit="true" customWidth="true" width="13.7109375" collapsed="false"/>
    <col min="7" max="7" bestFit="true" customWidth="true" width="20.42578125" collapsed="false"/>
    <col min="8" max="8" bestFit="true" customWidth="true" width="16.0" collapsed="false"/>
    <col min="9" max="9" bestFit="true" customWidth="true" width="18.0" collapsed="false"/>
    <col min="11" max="11" bestFit="true" customWidth="true" width="9.0" collapsed="false"/>
    <col min="17" max="17" bestFit="true" customWidth="true" width="14.5703125" collapsed="false"/>
  </cols>
  <sheetData>
    <row r="1" spans="1:11" x14ac:dyDescent="0.2">
      <c r="A1" s="58" t="s">
        <v>7</v>
      </c>
      <c r="B1" s="58" t="s">
        <v>53</v>
      </c>
      <c r="C1" s="58" t="s">
        <v>54</v>
      </c>
      <c r="D1" s="58" t="s">
        <v>55</v>
      </c>
      <c r="E1" s="58" t="s">
        <v>56</v>
      </c>
      <c r="F1" s="58" t="s">
        <v>57</v>
      </c>
      <c r="G1" s="58" t="s">
        <v>4</v>
      </c>
      <c r="H1" s="58" t="s">
        <v>58</v>
      </c>
      <c r="I1" s="58" t="s">
        <v>5</v>
      </c>
      <c r="J1" s="59"/>
      <c r="K1" s="59"/>
    </row>
    <row customHeight="1" ht="13.15" r="2" spans="1:11" x14ac:dyDescent="0.2">
      <c r="A2" s="59">
        <v>1995</v>
      </c>
      <c r="B2" s="60">
        <v>355</v>
      </c>
      <c r="C2" s="60">
        <v>265.60000000000002</v>
      </c>
      <c r="D2" s="59" t="s">
        <v>6</v>
      </c>
      <c r="E2" s="60">
        <v>133.19999999999999</v>
      </c>
      <c r="F2" s="60">
        <v>10</v>
      </c>
      <c r="G2" s="60">
        <v>9.4</v>
      </c>
      <c r="H2" s="60">
        <v>17.399999999999999</v>
      </c>
      <c r="I2" s="61">
        <f>SUM(B2:H2)</f>
        <v>790.59999999999991</v>
      </c>
      <c r="J2" s="59"/>
      <c r="K2" s="61"/>
    </row>
    <row customHeight="1" ht="13.15" r="3" spans="1:11" x14ac:dyDescent="0.2">
      <c r="A3" s="59">
        <v>1996</v>
      </c>
      <c r="B3" s="62">
        <v>367.7</v>
      </c>
      <c r="C3" s="62">
        <v>276.10000000000002</v>
      </c>
      <c r="D3" s="59" t="s">
        <v>6</v>
      </c>
      <c r="E3" s="62">
        <v>142.69999999999999</v>
      </c>
      <c r="F3" s="62">
        <v>15.1</v>
      </c>
      <c r="G3" s="62">
        <v>11.1</v>
      </c>
      <c r="H3" s="62">
        <v>17.600000000000001</v>
      </c>
      <c r="I3" s="61">
        <f ref="I3:I15" si="0" t="shared">SUM(B3:H3)</f>
        <v>830.30000000000007</v>
      </c>
      <c r="J3" s="59"/>
      <c r="K3" s="63"/>
    </row>
    <row customHeight="1" ht="13.15" r="4" spans="1:11" x14ac:dyDescent="0.2">
      <c r="A4" s="59">
        <v>1997</v>
      </c>
      <c r="B4" s="64">
        <v>376.9</v>
      </c>
      <c r="C4" s="64">
        <v>291</v>
      </c>
      <c r="D4" s="59" t="s">
        <v>6</v>
      </c>
      <c r="E4" s="64">
        <v>146.9</v>
      </c>
      <c r="F4" s="63">
        <v>11.9</v>
      </c>
      <c r="G4" s="63">
        <v>11.5</v>
      </c>
      <c r="H4" s="63">
        <v>18.399999999999999</v>
      </c>
      <c r="I4" s="63">
        <f si="0" t="shared"/>
        <v>856.59999999999991</v>
      </c>
      <c r="J4" s="59"/>
      <c r="K4" s="63"/>
    </row>
    <row customHeight="1" ht="13.15" r="5" spans="1:11" x14ac:dyDescent="0.2">
      <c r="A5" s="59">
        <v>1998</v>
      </c>
      <c r="B5" s="64">
        <v>378.6</v>
      </c>
      <c r="C5" s="64">
        <v>300.10000000000002</v>
      </c>
      <c r="D5" s="59">
        <v>1.3</v>
      </c>
      <c r="E5" s="64">
        <v>160.69999999999999</v>
      </c>
      <c r="F5" s="63">
        <v>8.1999999999999993</v>
      </c>
      <c r="G5" s="63">
        <v>12.1</v>
      </c>
      <c r="H5" s="63">
        <v>18.8</v>
      </c>
      <c r="I5" s="63">
        <f si="0" t="shared"/>
        <v>879.80000000000007</v>
      </c>
      <c r="J5" s="59"/>
      <c r="K5" s="63"/>
    </row>
    <row customHeight="1" ht="13.15" r="6" spans="1:11" x14ac:dyDescent="0.2">
      <c r="A6" s="59">
        <v>1999</v>
      </c>
      <c r="B6" s="64">
        <v>399.9</v>
      </c>
      <c r="C6" s="64">
        <v>321.5</v>
      </c>
      <c r="D6" s="59">
        <v>2.1</v>
      </c>
      <c r="E6" s="64">
        <v>183.1</v>
      </c>
      <c r="F6" s="63">
        <v>10.3</v>
      </c>
      <c r="G6" s="63">
        <v>12.9</v>
      </c>
      <c r="H6" s="63">
        <v>19.8</v>
      </c>
      <c r="I6" s="63">
        <f si="0" t="shared"/>
        <v>949.59999999999991</v>
      </c>
      <c r="J6" s="59"/>
      <c r="K6" s="63"/>
    </row>
    <row customHeight="1" ht="13.15" r="7" spans="1:11" x14ac:dyDescent="0.2">
      <c r="A7" s="59">
        <v>2000</v>
      </c>
      <c r="B7" s="64">
        <v>402.1</v>
      </c>
      <c r="C7" s="64">
        <v>336.2</v>
      </c>
      <c r="D7" s="59">
        <v>1.9</v>
      </c>
      <c r="E7" s="64">
        <v>214.9</v>
      </c>
      <c r="F7" s="63">
        <v>14.4</v>
      </c>
      <c r="G7" s="63">
        <v>12.7</v>
      </c>
      <c r="H7" s="63">
        <v>19.600000000000001</v>
      </c>
      <c r="I7" s="64">
        <f si="0" t="shared"/>
        <v>1001.8</v>
      </c>
      <c r="J7" s="59"/>
      <c r="K7" s="63"/>
    </row>
    <row customHeight="1" ht="13.15" r="8" spans="1:11" x14ac:dyDescent="0.2">
      <c r="A8" s="59">
        <v>2001</v>
      </c>
      <c r="B8" s="64">
        <v>396.5</v>
      </c>
      <c r="C8" s="64">
        <v>348.5</v>
      </c>
      <c r="D8" s="59">
        <v>2.2000000000000002</v>
      </c>
      <c r="E8" s="64">
        <v>212.9</v>
      </c>
      <c r="F8" s="63">
        <v>11.8</v>
      </c>
      <c r="G8" s="63">
        <v>10.3</v>
      </c>
      <c r="H8" s="63">
        <v>19.399999999999999</v>
      </c>
      <c r="I8" s="64">
        <f si="0" t="shared"/>
        <v>1001.5999999999999</v>
      </c>
      <c r="J8" s="59"/>
      <c r="K8" s="63"/>
    </row>
    <row customHeight="1" ht="13.15" r="9" spans="1:11" x14ac:dyDescent="0.2">
      <c r="A9" s="59">
        <v>2002</v>
      </c>
      <c r="B9" s="64">
        <v>399</v>
      </c>
      <c r="C9" s="64">
        <v>366.5</v>
      </c>
      <c r="D9" s="59">
        <v>2.6</v>
      </c>
      <c r="E9" s="64">
        <v>231.4</v>
      </c>
      <c r="F9" s="63">
        <v>8.4</v>
      </c>
      <c r="G9" s="63">
        <v>8.6999999999999993</v>
      </c>
      <c r="H9" s="63">
        <v>19.399999999999999</v>
      </c>
      <c r="I9" s="64">
        <f si="0" t="shared"/>
        <v>1036</v>
      </c>
      <c r="J9" s="59"/>
      <c r="K9" s="63"/>
    </row>
    <row customHeight="1" ht="13.15" r="10" spans="1:11" x14ac:dyDescent="0.2">
      <c r="A10" s="59">
        <v>2003</v>
      </c>
      <c r="B10" s="64">
        <v>414.8</v>
      </c>
      <c r="C10" s="64">
        <v>381.3</v>
      </c>
      <c r="D10" s="59">
        <v>2.4</v>
      </c>
      <c r="E10" s="64">
        <v>216.4</v>
      </c>
      <c r="F10" s="63">
        <v>13</v>
      </c>
      <c r="G10" s="63">
        <v>8.3000000000000007</v>
      </c>
      <c r="H10" s="63">
        <v>20.5</v>
      </c>
      <c r="I10" s="64">
        <f si="0" t="shared"/>
        <v>1056.7</v>
      </c>
      <c r="J10" s="59"/>
      <c r="K10" s="63"/>
    </row>
    <row customHeight="1" ht="13.15" r="11" spans="1:11" x14ac:dyDescent="0.2">
      <c r="A11" s="59">
        <v>2004</v>
      </c>
      <c r="B11" s="64">
        <v>420.1</v>
      </c>
      <c r="C11" s="64">
        <v>390.8</v>
      </c>
      <c r="D11" s="59">
        <v>2.2999999999999998</v>
      </c>
      <c r="E11" s="64">
        <v>224.4</v>
      </c>
      <c r="F11" s="63">
        <v>18.899999999999999</v>
      </c>
      <c r="G11" s="63">
        <v>4.9000000000000004</v>
      </c>
      <c r="H11" s="63">
        <v>20.6</v>
      </c>
      <c r="I11" s="64">
        <f si="0" t="shared"/>
        <v>1082.0000000000002</v>
      </c>
      <c r="J11" s="59"/>
      <c r="K11" s="63"/>
    </row>
    <row customHeight="1" ht="13.15" r="12" spans="1:11" x14ac:dyDescent="0.2">
      <c r="A12" s="59">
        <v>2005</v>
      </c>
      <c r="B12" s="64">
        <v>430.1</v>
      </c>
      <c r="C12" s="64">
        <v>388.8</v>
      </c>
      <c r="D12" s="59">
        <v>2.6</v>
      </c>
      <c r="E12" s="64">
        <v>224.5</v>
      </c>
      <c r="F12" s="63">
        <v>14.3</v>
      </c>
      <c r="G12" s="63">
        <v>5.6</v>
      </c>
      <c r="H12" s="63">
        <v>21</v>
      </c>
      <c r="I12" s="64">
        <f si="0" t="shared"/>
        <v>1086.8999999999999</v>
      </c>
      <c r="J12" s="59"/>
      <c r="K12" s="63"/>
    </row>
    <row customHeight="1" ht="13.15" r="13" spans="1:11" x14ac:dyDescent="0.2">
      <c r="A13" s="59">
        <v>2006</v>
      </c>
      <c r="B13" s="64">
        <v>431.1</v>
      </c>
      <c r="C13" s="64">
        <v>404.8</v>
      </c>
      <c r="D13" s="59">
        <v>2.4</v>
      </c>
      <c r="E13" s="64">
        <v>220.1</v>
      </c>
      <c r="F13" s="63">
        <v>11.4</v>
      </c>
      <c r="G13" s="63">
        <v>10</v>
      </c>
      <c r="H13" s="63">
        <v>21.3</v>
      </c>
      <c r="I13" s="64">
        <f si="0" t="shared"/>
        <v>1101.1000000000001</v>
      </c>
      <c r="J13" s="59"/>
      <c r="K13" s="63"/>
    </row>
    <row customHeight="1" ht="13.15" r="14" spans="1:11" x14ac:dyDescent="0.2">
      <c r="A14" s="59">
        <v>2007</v>
      </c>
      <c r="B14" s="64">
        <v>433.4</v>
      </c>
      <c r="C14" s="64">
        <v>410.8</v>
      </c>
      <c r="D14" s="59">
        <v>2.4</v>
      </c>
      <c r="E14" s="64">
        <v>219.5</v>
      </c>
      <c r="F14" s="63">
        <v>7</v>
      </c>
      <c r="G14" s="63">
        <v>11.4</v>
      </c>
      <c r="H14" s="63">
        <v>21.3</v>
      </c>
      <c r="I14" s="64">
        <f si="0" t="shared"/>
        <v>1105.8</v>
      </c>
      <c r="J14" s="59"/>
      <c r="K14" s="63"/>
    </row>
    <row customHeight="1" ht="13.15" r="15" spans="1:11" x14ac:dyDescent="0.2">
      <c r="A15" s="59">
        <v>2008</v>
      </c>
      <c r="B15" s="64">
        <v>433.6</v>
      </c>
      <c r="C15" s="64">
        <v>419.1</v>
      </c>
      <c r="D15" s="59">
        <v>2.1</v>
      </c>
      <c r="E15" s="64">
        <v>232.9</v>
      </c>
      <c r="F15" s="63">
        <v>14.3</v>
      </c>
      <c r="G15" s="63">
        <v>14.2</v>
      </c>
      <c r="H15" s="63">
        <v>21.4</v>
      </c>
      <c r="I15" s="64">
        <f si="0" t="shared"/>
        <v>1137.6000000000001</v>
      </c>
      <c r="J15" s="59"/>
      <c r="K15" s="63"/>
    </row>
    <row r="16" spans="1:11" x14ac:dyDescent="0.2">
      <c r="A16" s="59"/>
      <c r="B16" s="65"/>
      <c r="C16" s="65"/>
      <c r="D16" s="59"/>
      <c r="E16" s="59"/>
      <c r="F16" s="66"/>
      <c r="G16" s="63"/>
      <c r="H16" s="63"/>
      <c r="I16" s="64"/>
      <c r="J16" s="59"/>
      <c r="K16" s="63"/>
    </row>
    <row r="17" spans="1:19" x14ac:dyDescent="0.2">
      <c r="A17" s="67" t="s">
        <v>7</v>
      </c>
      <c r="B17" s="67" t="s">
        <v>1</v>
      </c>
      <c r="C17" s="70" t="s">
        <v>60</v>
      </c>
      <c r="D17" s="70" t="s">
        <v>15</v>
      </c>
      <c r="E17" s="67" t="s">
        <v>4</v>
      </c>
      <c r="F17" s="67" t="s">
        <v>0</v>
      </c>
      <c r="G17" s="67" t="s">
        <v>9</v>
      </c>
      <c r="H17" s="67" t="s">
        <v>10</v>
      </c>
      <c r="I17" s="67" t="s">
        <v>11</v>
      </c>
      <c r="J17" s="68"/>
      <c r="K17" s="67" t="s">
        <v>5</v>
      </c>
      <c r="N17" s="15"/>
      <c r="Q17" s="52"/>
      <c r="R17" s="52"/>
      <c r="S17" s="52"/>
    </row>
    <row customHeight="1" ht="13.35" r="18" spans="1:19" x14ac:dyDescent="0.2">
      <c r="A18" s="22">
        <v>2009</v>
      </c>
      <c r="B18" s="23">
        <v>427.86840477000004</v>
      </c>
      <c r="C18" s="23">
        <v>401.77651758999997</v>
      </c>
      <c r="D18" s="23">
        <v>243.58277122999996</v>
      </c>
      <c r="E18" s="23">
        <v>9.5700447600000018</v>
      </c>
      <c r="F18" s="23">
        <v>11.567360289999998</v>
      </c>
      <c r="G18" s="23">
        <v>20.608144120000002</v>
      </c>
      <c r="H18" s="23">
        <v>28.917426769999999</v>
      </c>
      <c r="I18" s="23">
        <v>6.6962577300000001</v>
      </c>
      <c r="J18" s="24"/>
      <c r="K18" s="23">
        <f>SUM(B18:H18)</f>
        <v>1143.8906695299997</v>
      </c>
      <c r="L18" s="92"/>
      <c r="N18" s="15"/>
      <c r="Q18" s="52"/>
      <c r="R18" s="52"/>
      <c r="S18" s="52"/>
    </row>
    <row customHeight="1" ht="13.35" r="19" spans="1:19" x14ac:dyDescent="0.2">
      <c r="A19" s="22">
        <v>2010</v>
      </c>
      <c r="B19" s="25">
        <v>428.27035221000006</v>
      </c>
      <c r="C19" s="25">
        <v>463.07777511</v>
      </c>
      <c r="D19" s="25">
        <v>242.28993134000001</v>
      </c>
      <c r="E19" s="25">
        <v>3.4709836000000007</v>
      </c>
      <c r="F19" s="25">
        <v>7.7682798500000008</v>
      </c>
      <c r="G19" s="25">
        <v>20.901241129999999</v>
      </c>
      <c r="H19" s="25">
        <v>21.815265629999999</v>
      </c>
      <c r="I19" s="25">
        <v>73.06572168000001</v>
      </c>
      <c r="J19" s="22"/>
      <c r="K19" s="23">
        <f ref="K19:K34" si="1" t="shared">SUM(B19:H19)</f>
        <v>1187.5938288699999</v>
      </c>
      <c r="L19" s="92"/>
      <c r="N19" s="15"/>
      <c r="Q19" s="52"/>
      <c r="R19" s="52"/>
      <c r="S19" s="52"/>
    </row>
    <row customHeight="1" ht="13.35" r="20" spans="1:19" x14ac:dyDescent="0.2">
      <c r="A20" s="22">
        <v>2011</v>
      </c>
      <c r="B20" s="25">
        <v>435.83543129000003</v>
      </c>
      <c r="C20" s="25">
        <v>493.29882689000004</v>
      </c>
      <c r="D20" s="25">
        <v>267.01540043</v>
      </c>
      <c r="E20" s="25">
        <v>1.4938557199999998</v>
      </c>
      <c r="F20" s="25">
        <v>11.843395460000004</v>
      </c>
      <c r="G20" s="25">
        <v>17.671152530000001</v>
      </c>
      <c r="H20" s="25">
        <v>21.325314770000002</v>
      </c>
      <c r="I20" s="25">
        <v>101.25429977</v>
      </c>
      <c r="J20" s="22"/>
      <c r="K20" s="23">
        <f si="1" t="shared"/>
        <v>1248.4833770900002</v>
      </c>
      <c r="L20" s="92"/>
      <c r="N20" s="15"/>
      <c r="Q20" s="52"/>
      <c r="R20" s="52"/>
      <c r="S20" s="52"/>
    </row>
    <row customHeight="1" ht="13.35" r="21" spans="1:19" x14ac:dyDescent="0.2">
      <c r="A21" s="22">
        <v>2012</v>
      </c>
      <c r="B21" s="25">
        <v>430.40934634000001</v>
      </c>
      <c r="C21" s="25">
        <v>515.64844979000009</v>
      </c>
      <c r="D21" s="25">
        <v>285.84399711000003</v>
      </c>
      <c r="E21" s="25">
        <v>1.6938195699999998</v>
      </c>
      <c r="F21" s="25">
        <v>10.022922930000002</v>
      </c>
      <c r="G21" s="25">
        <v>24.920549519999998</v>
      </c>
      <c r="H21" s="25">
        <v>20.958082920000003</v>
      </c>
      <c r="I21" s="25">
        <v>123.62214994999999</v>
      </c>
      <c r="J21" s="22"/>
      <c r="K21" s="23">
        <f si="1" t="shared"/>
        <v>1289.49716818</v>
      </c>
      <c r="L21" s="92"/>
      <c r="N21" s="15"/>
      <c r="Q21" s="52"/>
      <c r="R21" s="52"/>
      <c r="S21" s="52"/>
    </row>
    <row customHeight="1" ht="13.35" r="22" spans="1:19" x14ac:dyDescent="0.2">
      <c r="A22" s="22">
        <v>2013</v>
      </c>
      <c r="B22" s="25">
        <v>430.70285058000002</v>
      </c>
      <c r="C22" s="25">
        <v>533.94725487999995</v>
      </c>
      <c r="D22" s="25">
        <v>301.49205667000001</v>
      </c>
      <c r="E22" s="25">
        <v>1.99317466</v>
      </c>
      <c r="F22" s="25">
        <v>11.387233040000002</v>
      </c>
      <c r="G22" s="25">
        <v>20.824585380000002</v>
      </c>
      <c r="H22" s="25">
        <v>26.920533600000002</v>
      </c>
      <c r="I22" s="25">
        <v>141.62702487999999</v>
      </c>
      <c r="J22" s="22"/>
      <c r="K22" s="23">
        <f si="1" t="shared"/>
        <v>1327.26768881</v>
      </c>
      <c r="L22" s="92"/>
      <c r="N22" s="15"/>
      <c r="Q22" s="52"/>
      <c r="R22" s="52"/>
      <c r="S22" s="52"/>
    </row>
    <row customHeight="1" ht="13.35" r="23" spans="1:19" x14ac:dyDescent="0.2">
      <c r="A23" s="22">
        <v>2014</v>
      </c>
      <c r="B23" s="25">
        <v>451.32443728999993</v>
      </c>
      <c r="C23" s="25">
        <v>544.06333441999993</v>
      </c>
      <c r="D23" s="25">
        <v>315.57895389999999</v>
      </c>
      <c r="E23" s="25">
        <v>2.04463405</v>
      </c>
      <c r="F23" s="25">
        <v>9.524869709999999</v>
      </c>
      <c r="G23" s="25">
        <v>21.308548739999999</v>
      </c>
      <c r="H23" s="25">
        <v>35.145460960000001</v>
      </c>
      <c r="I23" s="25">
        <v>152.35863442000002</v>
      </c>
      <c r="J23" s="22"/>
      <c r="K23" s="23">
        <f si="1" t="shared"/>
        <v>1378.9902390700001</v>
      </c>
      <c r="L23" s="92"/>
      <c r="M23" s="31"/>
      <c r="Q23" s="52"/>
      <c r="R23" s="52"/>
      <c r="S23" s="52"/>
    </row>
    <row customHeight="1" ht="13.35" r="24" spans="1:19" x14ac:dyDescent="0.2">
      <c r="A24" s="18">
        <v>2015</v>
      </c>
      <c r="B24" s="25">
        <v>501.22811469999999</v>
      </c>
      <c r="C24" s="25">
        <v>559.6527551800001</v>
      </c>
      <c r="D24" s="25">
        <v>338.29229781999999</v>
      </c>
      <c r="E24" s="25">
        <v>2.5113467699999994</v>
      </c>
      <c r="F24" s="25">
        <v>13.64983415</v>
      </c>
      <c r="G24" s="25">
        <v>21.524796200000004</v>
      </c>
      <c r="H24" s="25">
        <v>33.781841159999999</v>
      </c>
      <c r="I24" s="25">
        <v>167.65384118000003</v>
      </c>
      <c r="J24" s="22"/>
      <c r="K24" s="23">
        <f si="1" t="shared"/>
        <v>1470.6409859800001</v>
      </c>
      <c r="L24" s="92"/>
      <c r="Q24" s="52"/>
      <c r="R24" s="52"/>
      <c r="S24" s="52"/>
    </row>
    <row r="25" spans="1:19" x14ac:dyDescent="0.2">
      <c r="A25" s="18">
        <v>2016</v>
      </c>
      <c r="B25" s="25">
        <v>655.29999999999995</v>
      </c>
      <c r="C25" s="25">
        <v>579</v>
      </c>
      <c r="D25" s="25">
        <v>352.3</v>
      </c>
      <c r="E25" s="25">
        <v>3.2</v>
      </c>
      <c r="F25" s="25">
        <v>10.1</v>
      </c>
      <c r="G25" s="25">
        <v>21.6</v>
      </c>
      <c r="H25" s="25">
        <v>27.9</v>
      </c>
      <c r="I25" s="25">
        <v>187</v>
      </c>
      <c r="K25" s="23">
        <f si="1" t="shared"/>
        <v>1649.3999999999999</v>
      </c>
      <c r="L25" s="92"/>
      <c r="Q25" s="52"/>
      <c r="R25" s="52"/>
      <c r="S25" s="52"/>
    </row>
    <row r="26" spans="1:19" x14ac:dyDescent="0.2">
      <c r="A26" s="18">
        <v>2017</v>
      </c>
      <c r="B26" s="25">
        <v>699.2</v>
      </c>
      <c r="C26" s="25">
        <v>602.5</v>
      </c>
      <c r="D26" s="25">
        <v>362.3</v>
      </c>
      <c r="E26" s="25">
        <v>4.3</v>
      </c>
      <c r="F26" s="25">
        <v>10.9</v>
      </c>
      <c r="G26" s="25">
        <v>11.9</v>
      </c>
      <c r="H26" s="25">
        <v>36.299999999999997</v>
      </c>
      <c r="I26" s="25">
        <v>210.4</v>
      </c>
      <c r="K26" s="23">
        <f si="1" t="shared"/>
        <v>1727.4</v>
      </c>
      <c r="L26" s="92"/>
      <c r="Q26" s="52"/>
      <c r="R26" s="52"/>
      <c r="S26" s="52"/>
    </row>
    <row r="27" spans="1:19" x14ac:dyDescent="0.2">
      <c r="A27" s="18">
        <v>2018</v>
      </c>
      <c r="B27" s="25">
        <v>668.3</v>
      </c>
      <c r="C27" s="25">
        <v>627.4</v>
      </c>
      <c r="D27" s="25">
        <v>364.8</v>
      </c>
      <c r="E27" s="25">
        <v>7.1</v>
      </c>
      <c r="F27" s="25">
        <v>8.9</v>
      </c>
      <c r="G27" s="25">
        <v>0</v>
      </c>
      <c r="H27" s="25">
        <v>53.6</v>
      </c>
      <c r="I27" s="25">
        <v>224.9</v>
      </c>
      <c r="K27" s="23">
        <f si="1" t="shared"/>
        <v>1730.0999999999997</v>
      </c>
      <c r="L27" s="92"/>
      <c r="Q27" s="52"/>
      <c r="R27" s="52"/>
      <c r="S27" s="52"/>
    </row>
    <row r="28" spans="1:19" x14ac:dyDescent="0.2">
      <c r="A28" s="18">
        <v>2019</v>
      </c>
      <c r="B28" s="25">
        <v>661</v>
      </c>
      <c r="C28" s="25">
        <v>649.9</v>
      </c>
      <c r="D28" s="25">
        <v>372.5</v>
      </c>
      <c r="E28" s="25">
        <v>11.7</v>
      </c>
      <c r="F28" s="25">
        <v>8.1</v>
      </c>
      <c r="G28" s="25">
        <v>0</v>
      </c>
      <c r="H28" s="25">
        <v>60.1</v>
      </c>
      <c r="I28" s="25">
        <v>224.9</v>
      </c>
      <c r="K28" s="23">
        <f si="1" t="shared"/>
        <v>1763.3</v>
      </c>
      <c r="L28" s="92"/>
      <c r="Q28" s="52"/>
      <c r="R28" s="52"/>
      <c r="S28" s="52"/>
    </row>
    <row r="29" spans="1:19" x14ac:dyDescent="0.2">
      <c r="A29" s="18">
        <v>2020</v>
      </c>
      <c r="B29" s="25">
        <v>645.68469200000004</v>
      </c>
      <c r="C29" s="14">
        <v>665.05150300000003</v>
      </c>
      <c r="D29" s="25">
        <v>374.19311699999997</v>
      </c>
      <c r="E29" s="25">
        <v>9.3658300000000008</v>
      </c>
      <c r="F29" s="25">
        <v>14.07238688</v>
      </c>
      <c r="G29" s="25">
        <v>0</v>
      </c>
      <c r="H29" s="25">
        <v>38.937662770000003</v>
      </c>
      <c r="I29" s="25">
        <v>224.91718299999999</v>
      </c>
      <c r="K29" s="23">
        <f si="1" t="shared"/>
        <v>1747.3051916500001</v>
      </c>
      <c r="L29" s="92"/>
      <c r="Q29" s="52"/>
      <c r="R29" s="52"/>
      <c r="S29" s="52"/>
    </row>
    <row r="30" spans="1:19" x14ac:dyDescent="0.2">
      <c r="A30" s="18">
        <v>2021</v>
      </c>
      <c r="B30" s="25">
        <v>643.20739900000001</v>
      </c>
      <c r="C30" s="25">
        <v>712.55540499999995</v>
      </c>
      <c r="D30" s="25">
        <v>425.69033899999999</v>
      </c>
      <c r="E30" s="25">
        <v>1.1805969999999999</v>
      </c>
      <c r="F30" s="25">
        <v>17.090592000000001</v>
      </c>
      <c r="G30" s="25">
        <v>0</v>
      </c>
      <c r="H30" s="25">
        <v>61.821376000000001</v>
      </c>
      <c r="I30" s="78">
        <v>224.970573</v>
      </c>
      <c r="K30" s="85">
        <f si="1" t="shared"/>
        <v>1861.5457080000001</v>
      </c>
      <c r="L30" s="92"/>
      <c r="Q30" s="52"/>
      <c r="R30" s="52"/>
      <c r="S30" s="52"/>
    </row>
    <row r="31" spans="1:19" x14ac:dyDescent="0.2">
      <c r="A31" s="18">
        <v>2022</v>
      </c>
      <c r="B31" s="25">
        <v>721.01602908000007</v>
      </c>
      <c r="C31" s="25">
        <v>722.31179817000009</v>
      </c>
      <c r="D31" s="25">
        <v>447.32261999999997</v>
      </c>
      <c r="E31" s="25">
        <v>1.4233300500000001</v>
      </c>
      <c r="F31" s="25">
        <v>14.878710910000001</v>
      </c>
      <c r="G31" s="25">
        <v>0</v>
      </c>
      <c r="H31" s="25">
        <v>59.889940129999999</v>
      </c>
      <c r="I31" s="25">
        <v>224.9928889</v>
      </c>
      <c r="J31" s="25"/>
      <c r="K31" s="85">
        <f si="1" t="shared"/>
        <v>1966.8424283400002</v>
      </c>
      <c r="L31" s="92"/>
      <c r="Q31" s="52"/>
      <c r="R31" s="52"/>
      <c r="S31" s="52"/>
    </row>
    <row r="32" spans="1:19" x14ac:dyDescent="0.2">
      <c r="A32" s="18">
        <v>2023</v>
      </c>
      <c r="B32" s="25">
        <v>680</v>
      </c>
      <c r="C32" s="25">
        <v>735.8</v>
      </c>
      <c r="D32" s="25">
        <v>482.2</v>
      </c>
      <c r="E32" s="25">
        <v>15</v>
      </c>
      <c r="F32" s="25">
        <v>17.399999999999999</v>
      </c>
      <c r="G32" s="25">
        <v>0</v>
      </c>
      <c r="H32" s="93">
        <v>57.4</v>
      </c>
      <c r="I32" s="93">
        <v>225</v>
      </c>
      <c r="K32" s="85">
        <f si="1" t="shared"/>
        <v>1987.8000000000002</v>
      </c>
      <c r="Q32" s="52"/>
      <c r="R32" s="52"/>
      <c r="S32" s="52"/>
    </row>
    <row r="33" spans="1:19" x14ac:dyDescent="0.2">
      <c r="A33" s="18">
        <v>2024</v>
      </c>
      <c r="B33" s="25">
        <v>670.74643800000001</v>
      </c>
      <c r="C33" s="25">
        <v>742.9</v>
      </c>
      <c r="D33" s="25">
        <v>492.6</v>
      </c>
      <c r="E33" s="25">
        <v>28.9</v>
      </c>
      <c r="F33" s="94">
        <v>18.227174999999999</v>
      </c>
      <c r="G33" s="25">
        <v>0</v>
      </c>
      <c r="H33" s="93">
        <v>59</v>
      </c>
      <c r="I33" s="93">
        <v>225</v>
      </c>
      <c r="K33" s="85">
        <f si="1" t="shared"/>
        <v>2012.3736130000002</v>
      </c>
      <c r="Q33" s="52"/>
      <c r="R33" s="52"/>
      <c r="S33" s="52"/>
    </row>
    <row r="34" spans="1:19" x14ac:dyDescent="0.2">
      <c r="A34" s="18">
        <v>2025</v>
      </c>
      <c r="B34" s="25">
        <v>671.3</v>
      </c>
      <c r="C34" s="25">
        <v>756.8</v>
      </c>
      <c r="D34" s="25">
        <v>491.7</v>
      </c>
      <c r="E34" s="25">
        <v>28.6</v>
      </c>
      <c r="F34" s="94">
        <v>26.4</v>
      </c>
      <c r="G34" s="25">
        <v>0</v>
      </c>
      <c r="H34" s="93">
        <v>56.7</v>
      </c>
      <c r="I34" s="25">
        <v>225</v>
      </c>
      <c r="K34" s="85">
        <f si="1" t="shared"/>
        <v>2031.5</v>
      </c>
      <c r="Q34" s="52"/>
      <c r="R34" s="52"/>
      <c r="S34" s="52"/>
    </row>
    <row r="35" spans="1:19" x14ac:dyDescent="0.2">
      <c r="Q35" s="52"/>
      <c r="R35" s="52"/>
      <c r="S35" s="52"/>
    </row>
    <row r="36" spans="1:19" x14ac:dyDescent="0.2">
      <c r="Q36" s="52"/>
      <c r="R36" s="52"/>
      <c r="S36" s="52"/>
    </row>
    <row r="37" spans="1:19" x14ac:dyDescent="0.2">
      <c r="Q37" s="52"/>
      <c r="R37" s="52"/>
      <c r="S37" s="52"/>
    </row>
    <row r="38" spans="1:19" x14ac:dyDescent="0.2">
      <c r="Q38" s="52"/>
      <c r="R38" s="52"/>
      <c r="S38" s="52"/>
    </row>
    <row r="39" spans="1:19" x14ac:dyDescent="0.2">
      <c r="Q39" s="52"/>
      <c r="R39" s="52"/>
      <c r="S39" s="52"/>
    </row>
  </sheetData>
  <pageMargins bottom="0.75" footer="0.3" header="0.3" left="0.7" right="0.7" top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baseType="lpstr" size="6">
      <vt:lpstr>Factbook</vt:lpstr>
      <vt:lpstr>Data</vt:lpstr>
      <vt:lpstr>Notes</vt:lpstr>
      <vt:lpstr>I3 Generated Report</vt:lpstr>
      <vt:lpstr>I3 Generated Report 2 </vt:lpstr>
      <vt:lpstr>Factbook!Print_Area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2007-01-12T16:12:13Z</dcterms:created>
  <dc:creator>Thompson, Megan [LEGIS]</dc:creator>
  <cp:lastModifiedBy>Martin, Garry [LEGIS]</cp:lastModifiedBy>
  <cp:lastPrinted>2022-10-19T19:09:30Z</cp:lastPrinted>
  <dcterms:modified xsi:type="dcterms:W3CDTF">2025-11-14T14:08:38Z</dcterms:modified>
</cp:coreProperties>
</file>