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/>
  <mc:AlternateContent>
    <mc:Choice Requires="x15">
      <x15ac:absPath xmlns:x15ac="http://schemas.microsoft.com/office/spreadsheetml/2010/11/ac" url="C:\Users\Michael.Peters\AppData\Local\linc\"/>
    </mc:Choice>
  </mc:AlternateContent>
  <xr:revisionPtr documentId="13_ncr:1_{7B5C5F40-BE4D-4308-B833-FAB4C6300F92}" revIDLastSave="0" xr10:uidLastSave="{00000000-0000-0000-0000-000000000000}" xr6:coauthVersionLast="47" xr6:coauthVersionMax="47"/>
  <bookViews>
    <workbookView windowHeight="15720" windowWidth="29040" xWindow="28680" xr2:uid="{00000000-000D-0000-FFFF-FFFF00000000}" yWindow="-120" activeTab="0"/>
  </bookViews>
  <sheets>
    <sheet name="Data" r:id="rId2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<sst xmlns="http://schemas.openxmlformats.org/spreadsheetml/2006/main" count="37" uniqueCount="33">
  <si>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</si>
  <si>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</si>
  <si>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</si>
  <si>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</si>
  <si>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</si>
  <si>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</si>
  <si>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</si>
  <si>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</si>
  <si>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</si>
  <si>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</si>
  <si>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</si>
  <si>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</si>
  <si>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Appropriations</t>
  </si>
  <si>
    <t>Change</t>
  </si>
  <si>
    <t>Percent Change</t>
  </si>
  <si>
    <t>Five-year average annual change</t>
  </si>
  <si>
    <t>FiscalYear</t>
  </si>
  <si>
    <t>PercentChange</t>
  </si>
  <si>
    <t>Source if Website - URL</t>
  </si>
  <si>
    <t>Frequency Released</t>
  </si>
  <si>
    <t>Department/Source</t>
  </si>
  <si>
    <t>Annual</t>
  </si>
  <si>
    <t>Quarterly</t>
  </si>
  <si>
    <t>Monthly</t>
  </si>
  <si>
    <t>Notes</t>
  </si>
  <si>
    <t>Variable</t>
  </si>
  <si>
    <t>LSA Tracking; Total of Gen Aid and Salary Supplement approps</t>
  </si>
  <si>
    <t>Note:  General Aid includes salary funding.</t>
  </si>
  <si>
    <t>General Aid Appropriations for Community Colleges</t>
  </si>
  <si>
    <t>Community Colleges General Aid Appropriation from Greybook</t>
  </si>
  <si>
    <t>Pull from Appropriations Tracking Reports</t>
  </si>
  <si>
    <t>Community Colleges General Aid</t>
  </si>
  <si>
    <t xml:space="preserve">    2820I590001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</si>
</sst>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164" formatCode="#,##0\ ;\(#,##0\)"/>
    <numFmt numFmtId="165" formatCode="0.0"/>
    <numFmt numFmtId="166" formatCode="0.0%;\-\ 0.0%"/>
    <numFmt numFmtId="167" formatCode="0.0%"/>
    <numFmt numFmtId="168" formatCode="0.0&quot;%&quot;"/>
    <numFmt numFmtId="169" formatCode="_(* #,##0_);_(* \-#,##0_);_(* &quot;0&quot;_);_(@_)"/>
    <numFmt numFmtId="170" formatCode="#,##0_)"/>
    <numFmt numFmtId="171" formatCode="_(* #,##0_);_(* \(#,##0\);_(* &quot;0&quot;_);_(@_)"/>
    <numFmt numFmtId="172" formatCode="#,##0\ "/>
    <numFmt numFmtId="174" formatCode="_(&quot;$&quot;* #,##0_);_(&quot;$&quot;* \(#,##0\);_(&quot;$&quot;* &quot;0&quot;_);_(@_)"/>
  </numFmts>
  <fonts count="17" x14ac:knownFonts="1"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name val="Wingdings"/>
      <charset val="2"/>
    </font>
    <font>
      <sz val="9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8.5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theme="0" tint="-0.34998626667073579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9"/>
    <xf borderId="0" fillId="0" fontId="14" numFmtId="0"/>
  </cellStyleXfs>
  <cellXfs count="73">
    <xf borderId="0" fillId="0" fontId="0" numFmtId="0" xfId="0"/>
    <xf applyFont="1" borderId="0" fillId="0" fontId="2" numFmtId="0" xfId="0"/>
    <xf applyAlignment="1" applyFont="1" borderId="0" fillId="0" fontId="3" numFmtId="0" xfId="0">
      <alignment horizontal="center"/>
    </xf>
    <xf applyFont="1" borderId="0" fillId="0" fontId="4" numFmtId="0" xfId="0"/>
    <xf applyAlignment="1" applyFont="1" borderId="0" fillId="0" fontId="4" numFmtId="0" xfId="0">
      <alignment vertical="top"/>
    </xf>
    <xf applyAlignment="1" applyFont="1" applyNumberFormat="1" borderId="0" fillId="0" fontId="3" numFmtId="1" xfId="0">
      <alignment horizontal="centerContinuous"/>
    </xf>
    <xf applyAlignment="1" applyFont="1" borderId="0" fillId="0" fontId="4" numFmtId="0" xfId="0">
      <alignment horizontal="centerContinuous"/>
    </xf>
    <xf applyAlignment="1" applyFont="1" applyNumberFormat="1" borderId="0" fillId="0" fontId="6" numFmtId="1" xfId="0">
      <alignment horizontal="center"/>
    </xf>
    <xf applyFont="1" applyNumberFormat="1" borderId="0" fillId="0" fontId="6" numFmtId="1" xfId="0"/>
    <xf applyFont="1" applyNumberFormat="1" borderId="0" fillId="0" fontId="6" numFmtId="164" xfId="0"/>
    <xf applyFont="1" borderId="0" fillId="0" fontId="6" numFmtId="0" xfId="0"/>
    <xf applyAlignment="1" applyFont="1" applyProtection="1" borderId="0" fillId="0" fontId="6" numFmtId="0" xfId="0">
      <alignment horizontal="center"/>
      <protection locked="0"/>
    </xf>
    <xf applyFont="1" applyNumberFormat="1" applyProtection="1" borderId="0" fillId="0" fontId="6" numFmtId="1" xfId="0">
      <protection locked="0"/>
    </xf>
    <xf applyFont="1" applyNumberFormat="1" applyProtection="1" borderId="0" fillId="0" fontId="6" numFmtId="164" xfId="0">
      <protection locked="0"/>
    </xf>
    <xf applyFont="1" applyNumberFormat="1" borderId="0" fillId="0" fontId="6" numFmtId="165" xfId="0"/>
    <xf applyAlignment="1" applyFont="1" borderId="0" fillId="0" fontId="6" numFmtId="0" xfId="0">
      <alignment horizontal="center"/>
    </xf>
    <xf applyFont="1" applyNumberFormat="1" borderId="0" fillId="0" fontId="8" numFmtId="1" xfId="0"/>
    <xf applyFont="1" applyNumberFormat="1" borderId="0" fillId="0" fontId="3" numFmtId="1" xfId="0"/>
    <xf applyFont="1" borderId="0" fillId="0" fontId="3" numFmtId="0" xfId="0"/>
    <xf applyFont="1" borderId="0" fillId="0" fontId="5" numFmtId="0" xfId="0"/>
    <xf applyAlignment="1" applyFont="1" borderId="0" fillId="0" fontId="4" numFmtId="0" xfId="0">
      <alignment horizontal="left"/>
    </xf>
    <xf applyAlignment="1" applyFont="1" borderId="0" fillId="0" fontId="10" numFmtId="0" xfId="0">
      <alignment horizontal="left"/>
    </xf>
    <xf applyFont="1" borderId="0" fillId="0" fontId="10" numFmtId="0" xfId="0"/>
    <xf applyAlignment="1" applyFont="1" borderId="0" fillId="0" fontId="7" numFmtId="0" xfId="0">
      <alignment horizontal="left"/>
    </xf>
    <xf applyAlignment="1" applyFont="1" applyNumberFormat="1" borderId="0" fillId="0" fontId="4" numFmtId="1" xfId="0">
      <alignment horizontal="center" vertical="top"/>
    </xf>
    <xf applyAlignment="1" applyFont="1" borderId="0" fillId="0" fontId="6" numFmtId="0" xfId="0">
      <alignment vertical="top"/>
    </xf>
    <xf applyFont="1" borderId="0" fillId="0" fontId="9" numFmtId="0" xfId="0"/>
    <xf applyAlignment="1" applyFont="1" borderId="0" fillId="0" fontId="11" numFmtId="0" xfId="0">
      <alignment horizontal="left"/>
    </xf>
    <xf applyFont="1" borderId="0" fillId="0" fontId="11" numFmtId="0" xfId="0"/>
    <xf applyBorder="1" applyFont="1" applyNumberFormat="1" borderId="0" fillId="0" fontId="11" numFmtId="166" xfId="2"/>
    <xf applyAlignment="1" applyBorder="1" applyFont="1" applyNumberFormat="1" borderId="1" fillId="0" fontId="4" numFmtId="1" xfId="0">
      <alignment horizontal="center"/>
    </xf>
    <xf applyFont="1" applyNumberFormat="1" borderId="0" fillId="0" fontId="6" numFmtId="167" xfId="0"/>
    <xf applyAlignment="1" applyFont="1" borderId="0" fillId="0" fontId="4" numFmtId="0" xfId="0">
      <alignment horizontal="center" vertical="top"/>
    </xf>
    <xf applyAlignment="1" applyBorder="1" applyFont="1" borderId="1" fillId="0" fontId="4" numFmtId="0" xfId="0">
      <alignment horizontal="center" wrapText="1"/>
    </xf>
    <xf applyAlignment="1" applyFont="1" applyNumberFormat="1" borderId="0" fillId="0" fontId="10" numFmtId="165" xfId="1"/>
    <xf applyAlignment="1" applyNumberFormat="1" borderId="0" fillId="0" fontId="0" numFmtId="1" xfId="0">
      <alignment horizontal="left"/>
    </xf>
    <xf applyAlignment="1" applyNumberFormat="1" borderId="0" fillId="0" fontId="0" numFmtId="3" xfId="0">
      <alignment horizontal="right"/>
    </xf>
    <xf applyFont="1" borderId="0" fillId="0" fontId="15" numFmtId="0" xfId="3"/>
    <xf applyAlignment="1" applyFont="1" borderId="0" fillId="0" fontId="15" numFmtId="0" xfId="3">
      <alignment wrapText="1"/>
    </xf>
    <xf applyAlignment="1" applyFont="1" applyNumberFormat="1" borderId="0" fillId="0" fontId="15" numFmtId="1" xfId="3">
      <alignment horizontal="left" vertical="top" wrapText="1"/>
    </xf>
    <xf applyAlignment="1" applyFont="1" borderId="0" fillId="0" fontId="11" numFmtId="0" xfId="0">
      <alignment horizontal="center" vertical="top"/>
    </xf>
    <xf applyNumberFormat="1" borderId="0" fillId="0" fontId="0" numFmtId="1" xfId="0"/>
    <xf applyNumberFormat="1" borderId="0" fillId="0" fontId="0" numFmtId="3" xfId="0"/>
    <xf applyNumberFormat="1" borderId="0" fillId="0" fontId="0" numFmtId="165" xfId="0"/>
    <xf applyFont="1" applyNumberFormat="1" borderId="0" fillId="0" fontId="0" numFmtId="3" xfId="3"/>
    <xf applyProtection="1" borderId="0" fillId="0" fontId="0" numFmtId="0" xfId="0">
      <protection hidden="1"/>
    </xf>
    <xf applyFont="1" applyProtection="1" borderId="0" fillId="0" fontId="6" numFmtId="0" xfId="0">
      <protection hidden="1"/>
    </xf>
    <xf applyNumberFormat="1" applyProtection="1" borderId="0" fillId="0" fontId="0" numFmtId="3" xfId="0">
      <protection hidden="1"/>
    </xf>
    <xf applyFont="1" applyNumberFormat="1" applyProtection="1" borderId="0" fillId="0" fontId="6" numFmtId="1" xfId="0">
      <protection hidden="1"/>
    </xf>
    <xf applyFont="1" applyNumberFormat="1" applyProtection="1" borderId="0" fillId="0" fontId="6" numFmtId="3" xfId="0">
      <protection hidden="1"/>
    </xf>
    <xf applyAlignment="1" applyFont="1" applyNumberFormat="1" applyProtection="1" borderId="0" fillId="0" fontId="6" numFmtId="1" xfId="0">
      <alignment horizontal="center"/>
      <protection hidden="1"/>
    </xf>
    <xf applyFont="1" applyNumberFormat="1" applyProtection="1" borderId="0" fillId="0" fontId="6" numFmtId="164" xfId="0">
      <protection hidden="1"/>
    </xf>
    <xf applyFont="1" applyNumberFormat="1" applyProtection="1" borderId="0" fillId="0" fontId="6" numFmtId="168" xfId="0">
      <protection hidden="1"/>
    </xf>
    <xf applyFont="1" applyNumberFormat="1" applyProtection="1" borderId="0" fillId="0" fontId="6" numFmtId="167" xfId="0">
      <protection hidden="1"/>
    </xf>
    <xf applyAlignment="1" applyFont="1" applyNumberFormat="1" borderId="0" fillId="0" fontId="4" numFmtId="42" xfId="0">
      <alignment vertical="top"/>
    </xf>
    <xf applyNumberFormat="1" applyProtection="1" borderId="0" fillId="0" fontId="0" numFmtId="42" xfId="0">
      <protection hidden="1"/>
    </xf>
    <xf applyNumberFormat="1" applyProtection="1" borderId="0" fillId="0" fontId="0" numFmtId="168" xfId="0">
      <protection hidden="1"/>
    </xf>
    <xf applyNumberFormat="1" applyProtection="1" borderId="0" fillId="0" fontId="0" numFmtId="41" xfId="0">
      <protection hidden="1"/>
    </xf>
    <xf applyBorder="1" applyProtection="1" borderId="2" fillId="0" fontId="0" numFmtId="0" xfId="0">
      <protection hidden="1"/>
    </xf>
    <xf applyBorder="1" applyFont="1" applyProtection="1" borderId="2" fillId="0" fontId="6" numFmtId="0" xfId="0">
      <protection hidden="1"/>
    </xf>
    <xf applyBorder="1" applyNumberFormat="1" applyProtection="1" borderId="2" fillId="0" fontId="0" numFmtId="41" xfId="0">
      <protection hidden="1"/>
    </xf>
    <xf applyBorder="1" applyFont="1" applyNumberFormat="1" applyProtection="1" borderId="2" fillId="0" fontId="6" numFmtId="1" xfId="0">
      <protection hidden="1"/>
    </xf>
    <xf applyBorder="1" applyNumberFormat="1" applyProtection="1" borderId="2" fillId="0" fontId="0" numFmtId="169" xfId="0">
      <protection hidden="1"/>
    </xf>
    <xf applyBorder="1" applyNumberFormat="1" applyProtection="1" borderId="2" fillId="0" fontId="0" numFmtId="168" xfId="0">
      <protection hidden="1"/>
    </xf>
    <xf applyAlignment="1" applyFont="1" applyNumberFormat="1" borderId="0" fillId="0" fontId="16" numFmtId="172" xfId="0">
      <alignment horizontal="right"/>
    </xf>
    <xf applyFont="1" applyNumberFormat="1" borderId="0" fillId="0" fontId="15" numFmtId="14" xfId="3"/>
    <xf applyNumberFormat="1" applyProtection="1" borderId="0" fillId="0" fontId="0" numFmtId="169" xfId="0">
      <protection hidden="1"/>
    </xf>
    <xf applyNumberFormat="1" applyProtection="1" borderId="0" fillId="0" fontId="0" numFmtId="171" xfId="0">
      <protection hidden="1"/>
    </xf>
    <xf applyNumberFormat="1" applyProtection="1" borderId="0" fillId="0" fontId="0" numFmtId="170" xfId="0">
      <protection hidden="1"/>
    </xf>
    <xf applyAlignment="1" applyFont="1" borderId="0" fillId="0" fontId="12" numFmtId="0" xfId="0">
      <alignment horizontal="left"/>
    </xf>
    <xf applyAlignment="1" applyFont="1" borderId="0" fillId="0" fontId="13" numFmtId="0" xfId="0">
      <alignment horizontal="left"/>
    </xf>
    <xf applyAlignment="1" applyBorder="1" applyFont="1" applyProtection="1" borderId="1" fillId="0" fontId="3" numFmtId="0" xfId="0">
      <alignment horizontal="left"/>
      <protection hidden="1"/>
    </xf>
    <xf applyNumberFormat="1" applyProtection="1" borderId="0" fillId="0" fontId="0" numFmtId="174" xfId="0">
      <protection hidden="1"/>
    </xf>
  </cellXfs>
  <cellStyles count="4">
    <cellStyle builtinId="3" name="Comma" xfId="1"/>
    <cellStyle builtinId="0" name="Normal" xfId="0"/>
    <cellStyle name="Normal 2" xfId="3" xr:uid="{00000000-0005-0000-0000-000002000000}"/>
    <cellStyle builtinId="5" name="Percent" xfId="2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30659158733246E-2"/>
          <c:y val="4.1662770986873925E-2"/>
          <c:w val="0.9015199281835955"/>
          <c:h val="0.8671520344933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Factbook!$E$29</c:f>
              <c:strCache>
                <c:ptCount val="1"/>
                <c:pt idx="0">
                  <c:v>Appropriations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cat>
            <c:strRef>
              <c:f>Factbook!$B$30:$B$40</c:f>
              <c:strCache>
                <c:ptCount val="11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  <c:pt idx="3">
                  <c:v>FY 2019</c:v>
                </c:pt>
                <c:pt idx="4">
                  <c:v>FY 2020</c:v>
                </c:pt>
                <c:pt idx="5">
                  <c:v>FY 2021</c:v>
                </c:pt>
                <c:pt idx="6">
                  <c:v>FY 2022</c:v>
                </c:pt>
                <c:pt idx="7">
                  <c:v>FY 2023</c:v>
                </c:pt>
                <c:pt idx="8">
                  <c:v>FY 2024</c:v>
                </c:pt>
                <c:pt idx="9">
                  <c:v>FY 2025</c:v>
                </c:pt>
                <c:pt idx="10">
                  <c:v>FY 2026</c:v>
                </c:pt>
              </c:strCache>
            </c:strRef>
          </c:cat>
          <c:val>
            <c:numRef>
              <c:f>Factbook!$E$30:$E$40</c:f>
              <c:numCache>
                <c:formatCode>_(* #,##0_);_(* \(#,##0\);_(* "-"_);_(@_)</c:formatCode>
                <c:ptCount val="11"/>
                <c:pt idx="0" formatCode="_(&quot;$&quot;* #,##0_);_(&quot;$&quot;* \(#,##0\);_(&quot;$&quot;* &quot;-&quot;_);_(@_)">
                  <c:v>201774647</c:v>
                </c:pt>
                <c:pt idx="1">
                  <c:v>200040605</c:v>
                </c:pt>
                <c:pt idx="2">
                  <c:v>201190889</c:v>
                </c:pt>
                <c:pt idx="3">
                  <c:v>202690889</c:v>
                </c:pt>
                <c:pt idx="4">
                  <c:v>208690889</c:v>
                </c:pt>
                <c:pt idx="5">
                  <c:v>208690889</c:v>
                </c:pt>
                <c:pt idx="6">
                  <c:v>215158161</c:v>
                </c:pt>
                <c:pt idx="7">
                  <c:v>221658161</c:v>
                </c:pt>
                <c:pt idx="8">
                  <c:v>228858161</c:v>
                </c:pt>
                <c:pt idx="9">
                  <c:v>235858161</c:v>
                </c:pt>
                <c:pt idx="10">
                  <c:v>243358161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F-412E-9FD1-A47F01D7E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18110336"/>
        <c:axId val="318120320"/>
      </c:barChart>
      <c:lineChart>
        <c:grouping val="standard"/>
        <c:varyColors val="0"/>
        <c:ser>
          <c:idx val="1"/>
          <c:order val="1"/>
          <c:tx>
            <c:strRef>
              <c:f>Factbook!$I$29</c:f>
              <c:strCache>
                <c:ptCount val="1"/>
                <c:pt idx="0">
                  <c:v>Percent Change</c:v>
                </c:pt>
              </c:strCache>
            </c:strRef>
          </c:tx>
          <c:spPr>
            <a:ln w="19050">
              <a:noFill/>
              <a:prstDash val="solid"/>
            </a:ln>
          </c:spPr>
          <c:marker>
            <c:symbol val="square"/>
            <c:size val="5"/>
            <c:spPr>
              <a:noFill/>
              <a:ln w="19050">
                <a:noFill/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Factbook!$I$30:$I$40</c:f>
              <c:numCache>
                <c:formatCode>0.0"%"</c:formatCode>
                <c:ptCount val="11"/>
                <c:pt idx="0">
                  <c:v>0</c:v>
                </c:pt>
                <c:pt idx="1">
                  <c:v>-0.85939538281040828</c:v>
                </c:pt>
                <c:pt idx="2">
                  <c:v>0.57502525549750261</c:v>
                </c:pt>
                <c:pt idx="3">
                  <c:v>0.7455606004106875</c:v>
                </c:pt>
                <c:pt idx="4">
                  <c:v>2.9601725216173875</c:v>
                </c:pt>
                <c:pt idx="5">
                  <c:v>0</c:v>
                </c:pt>
                <c:pt idx="6">
                  <c:v>3.098971896180863</c:v>
                </c:pt>
                <c:pt idx="7">
                  <c:v>3.0210334433932999</c:v>
                </c:pt>
                <c:pt idx="8">
                  <c:v>3.2482449405505989</c:v>
                </c:pt>
                <c:pt idx="9">
                  <c:v>3.0586630467593419</c:v>
                </c:pt>
                <c:pt idx="10">
                  <c:v>3.1798772483433382</c:v>
                </c:pt>
              </c:numCache>
            </c:numRef>
          </c:cat>
          <c:val>
            <c:numRef>
              <c:f>Factbook!$P$30:$P$40</c:f>
              <c:numCache>
                <c:formatCode>_("$"* #,##0_);_("$"* \(#,##0\);_("$"* "-"_);_(@_)</c:formatCode>
                <c:ptCount val="11"/>
                <c:pt idx="0">
                  <c:v>201774647</c:v>
                </c:pt>
                <c:pt idx="1">
                  <c:v>200040605</c:v>
                </c:pt>
                <c:pt idx="2">
                  <c:v>201190889</c:v>
                </c:pt>
                <c:pt idx="3">
                  <c:v>202690889</c:v>
                </c:pt>
                <c:pt idx="4">
                  <c:v>208690889</c:v>
                </c:pt>
                <c:pt idx="5">
                  <c:v>208690889</c:v>
                </c:pt>
                <c:pt idx="6">
                  <c:v>215158161</c:v>
                </c:pt>
                <c:pt idx="7">
                  <c:v>221658161</c:v>
                </c:pt>
                <c:pt idx="8">
                  <c:v>228858161</c:v>
                </c:pt>
                <c:pt idx="9">
                  <c:v>235858161</c:v>
                </c:pt>
                <c:pt idx="10">
                  <c:v>243358161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F-412E-9FD1-A47F01D7E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22240"/>
        <c:axId val="318132224"/>
      </c:lineChart>
      <c:catAx>
        <c:axId val="3181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8120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120320"/>
        <c:scaling>
          <c:orientation val="minMax"/>
          <c:max val="250000000"/>
          <c:min val="0"/>
        </c:scaling>
        <c:delete val="0"/>
        <c:axPos val="l"/>
        <c:numFmt formatCode="[=250]&quot;$&quot;##,##0.0;#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8110336"/>
        <c:crosses val="autoZero"/>
        <c:crossBetween val="between"/>
        <c:minorUnit val="1"/>
        <c:dispUnits>
          <c:builtInUnit val="millions"/>
          <c:dispUnitsLbl>
            <c:layout>
              <c:manualLayout>
                <c:xMode val="edge"/>
                <c:yMode val="edge"/>
                <c:x val="1.0849677608026586E-3"/>
                <c:y val="0.42439738914927844"/>
              </c:manualLayout>
            </c:layout>
          </c:dispUnitsLbl>
        </c:dispUnits>
      </c:valAx>
      <c:catAx>
        <c:axId val="318122240"/>
        <c:scaling>
          <c:orientation val="minMax"/>
        </c:scaling>
        <c:delete val="1"/>
        <c:axPos val="b"/>
        <c:numFmt formatCode="0.0&quot;%&quot;" sourceLinked="1"/>
        <c:majorTickMark val="out"/>
        <c:minorTickMark val="none"/>
        <c:tickLblPos val="nextTo"/>
        <c:crossAx val="318132224"/>
        <c:crosses val="autoZero"/>
        <c:auto val="1"/>
        <c:lblAlgn val="ctr"/>
        <c:lblOffset val="100"/>
        <c:noMultiLvlLbl val="0"/>
      </c:catAx>
      <c:valAx>
        <c:axId val="318132224"/>
        <c:scaling>
          <c:orientation val="minMax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18122240"/>
        <c:crosses val="max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Tahoma"/>
          <a:cs typeface="Arial" panose="020B0604020202020204" pitchFamily="34" charset="0"/>
        </a:defRPr>
      </a:pPr>
      <a:endParaRPr lang="en-US"/>
    </a:p>
  </c:txPr>
  <c:printSettings>
    <c:headerFooter alignWithMargins="0">
      <c:oddFooter>&amp;L&amp;8Source:  Legislative Services Agency, Fiscal Services Division
LSA Staff Contact:  Robin Madison (515.281.5270) robin.madison@legis.iowa.gov
&amp;C&amp;G
&amp;R&amp;G</c:oddFooter>
    </c:headerFooter>
    <c:pageMargins b="1" l="0.75" r="0.75" t="1" header="0.5" footer="0.5"/>
    <c:pageSetup orientation="landscape"/>
  </c:printSettings>
  <c:userShapes r:id="rId1"/>
</c:chartSpace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0.95575</cdr:x>
      <cdr:y>0.0418</cdr:y>
    </cdr:from>
    <cdr:to>
      <cdr:x>0.96512</cdr:x>
      <cdr:y>0.09256</cdr:y>
    </cdr:to>
    <cdr:sp macro="" textlink="">
      <cdr:nvSpPr>
        <cdr:cNvPr id="122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2492" y="138236"/>
          <a:ext cx="36997" cy="167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sz="825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0.08274</cdr:x>
      <cdr:y>0.02427</cdr:y>
    </cdr:from>
    <cdr:to>
      <cdr:x>0.56205</cdr:x>
      <cdr:y>0.10687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2476" y="89544"/>
          <a:ext cx="3200365" cy="304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Labels display percent change</a:t>
          </a:r>
          <a:r>
            <a:rPr lang="en-US" sz="9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from prior year</a:t>
          </a:r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2"/>
  <sheetViews>
    <sheetView topLeftCell="A7" workbookViewId="0">
      <selection activeCell="H32" sqref="H32"/>
    </sheetView>
  </sheetViews>
  <sheetFormatPr defaultRowHeight="12" x14ac:dyDescent="0.2"/>
  <cols>
    <col min="1" max="1" style="35" width="9.0" collapsed="false"/>
    <col min="2" max="2" bestFit="true" customWidth="true" style="42" width="12.42578125" collapsed="false"/>
    <col min="3" max="3" bestFit="true" customWidth="true" style="42" width="10.42578125" collapsed="false"/>
    <col min="4" max="4" style="43" width="9.0" collapsed="false"/>
  </cols>
  <sheetData>
    <row r="1" spans="1:9" x14ac:dyDescent="0.2">
      <c r="A1" s="41" t="s">
        <v>16</v>
      </c>
      <c r="B1" s="42" t="s">
        <v>12</v>
      </c>
      <c r="C1" s="42" t="s">
        <v>13</v>
      </c>
      <c r="D1" s="43" t="s">
        <v>17</v>
      </c>
    </row>
    <row r="2" spans="1:9" x14ac:dyDescent="0.2">
      <c r="A2" s="35">
        <v>1997</v>
      </c>
      <c r="B2" s="44">
        <v>126006270</v>
      </c>
    </row>
    <row r="3" spans="1:9" x14ac:dyDescent="0.2">
      <c r="A3" s="35">
        <v>1998</v>
      </c>
      <c r="B3" s="44">
        <v>130582051</v>
      </c>
      <c r="C3" s="36">
        <f ref="C3:C6" si="0" t="shared">IF(B3&gt;0,B3-B2,"")</f>
        <v>4575781</v>
      </c>
      <c r="D3" s="43">
        <f ref="D3:D6" si="1" t="shared">IF(B3&gt;0,C3/B2*100,"")</f>
        <v>3.6313915172633866</v>
      </c>
    </row>
    <row r="4" spans="1:9" x14ac:dyDescent="0.2">
      <c r="A4" s="35">
        <v>1999</v>
      </c>
      <c r="B4" s="44">
        <v>135366156</v>
      </c>
      <c r="C4" s="36">
        <f si="0" t="shared"/>
        <v>4784105</v>
      </c>
      <c r="D4" s="43">
        <f si="1" t="shared"/>
        <v>3.663677330355303</v>
      </c>
    </row>
    <row r="5" spans="1:9" x14ac:dyDescent="0.2">
      <c r="A5" s="35">
        <v>2000</v>
      </c>
      <c r="B5" s="44">
        <v>141577403</v>
      </c>
      <c r="C5" s="36">
        <f si="0" t="shared"/>
        <v>6211247</v>
      </c>
      <c r="D5" s="43">
        <f si="1" t="shared"/>
        <v>4.5884785263459804</v>
      </c>
    </row>
    <row r="6" spans="1:9" x14ac:dyDescent="0.2">
      <c r="A6" s="35">
        <v>2001</v>
      </c>
      <c r="B6" s="44">
        <v>147577403</v>
      </c>
      <c r="C6" s="36">
        <f si="0" t="shared"/>
        <v>6000000</v>
      </c>
      <c r="D6" s="43">
        <f si="1" t="shared"/>
        <v>4.2379644440857556</v>
      </c>
      <c r="G6" s="21"/>
      <c r="H6" s="34"/>
      <c r="I6" s="3"/>
    </row>
    <row r="7" spans="1:9" x14ac:dyDescent="0.2">
      <c r="A7" s="35">
        <v>2002</v>
      </c>
      <c r="B7" s="44">
        <v>137585680</v>
      </c>
      <c r="C7" s="36">
        <f ref="C7:C69" si="2" t="shared">IF(B7&gt;0,B7-B6,"")</f>
        <v>-9991723</v>
      </c>
      <c r="D7" s="43">
        <f ref="D7:D69" si="3" t="shared">IF(B7&gt;0,C7/B6*100,"")</f>
        <v>-6.7704965644367645</v>
      </c>
      <c r="G7" s="21"/>
      <c r="H7" s="34"/>
      <c r="I7" s="22"/>
    </row>
    <row r="8" spans="1:9" x14ac:dyDescent="0.2">
      <c r="A8" s="35">
        <v>2003</v>
      </c>
      <c r="B8" s="44">
        <v>138585680</v>
      </c>
      <c r="C8" s="36">
        <f si="2" t="shared"/>
        <v>1000000</v>
      </c>
      <c r="D8" s="43">
        <f si="3" t="shared"/>
        <v>0.72681982601677741</v>
      </c>
      <c r="G8" s="21"/>
      <c r="H8" s="34"/>
      <c r="I8" s="22"/>
    </row>
    <row r="9" spans="1:9" x14ac:dyDescent="0.2">
      <c r="A9" s="35">
        <v>2004</v>
      </c>
      <c r="B9" s="44">
        <v>136127396</v>
      </c>
      <c r="C9" s="36">
        <f si="2" t="shared"/>
        <v>-2458284</v>
      </c>
      <c r="D9" s="43">
        <f si="3" t="shared"/>
        <v>-1.7738369505420761</v>
      </c>
      <c r="G9" s="21"/>
      <c r="H9" s="34"/>
      <c r="I9" s="22"/>
    </row>
    <row r="10" spans="1:9" x14ac:dyDescent="0.2">
      <c r="A10" s="35">
        <v>2005</v>
      </c>
      <c r="B10" s="44">
        <v>139779244</v>
      </c>
      <c r="C10" s="36">
        <f si="2" t="shared"/>
        <v>3651848</v>
      </c>
      <c r="D10" s="43">
        <f si="3" t="shared"/>
        <v>2.682669401830033</v>
      </c>
      <c r="G10" s="21"/>
      <c r="H10" s="34"/>
      <c r="I10" s="22"/>
    </row>
    <row r="11" spans="1:9" x14ac:dyDescent="0.2">
      <c r="A11" s="35">
        <v>2006</v>
      </c>
      <c r="B11" s="44">
        <v>149579244</v>
      </c>
      <c r="C11" s="36">
        <f si="2" t="shared"/>
        <v>9800000</v>
      </c>
      <c r="D11" s="43">
        <f si="3" t="shared"/>
        <v>7.0110552322060062</v>
      </c>
      <c r="G11" s="21"/>
      <c r="H11" s="34"/>
      <c r="I11" s="22"/>
    </row>
    <row r="12" spans="1:9" x14ac:dyDescent="0.2">
      <c r="A12" s="35">
        <v>2007</v>
      </c>
      <c r="B12" s="36">
        <v>159579244</v>
      </c>
      <c r="C12" s="36">
        <f si="2" t="shared"/>
        <v>10000000</v>
      </c>
      <c r="D12" s="43">
        <f si="3" t="shared"/>
        <v>6.6854195358815955</v>
      </c>
      <c r="G12" s="21"/>
      <c r="H12" s="34"/>
      <c r="I12" s="22"/>
    </row>
    <row r="13" spans="1:9" x14ac:dyDescent="0.2">
      <c r="A13" s="35">
        <v>2008</v>
      </c>
      <c r="B13" s="36">
        <v>173962414</v>
      </c>
      <c r="C13" s="36">
        <f si="2" t="shared"/>
        <v>14383170</v>
      </c>
      <c r="D13" s="43">
        <f si="3" t="shared"/>
        <v>9.0131834438318315</v>
      </c>
      <c r="G13" s="21"/>
      <c r="H13" s="34"/>
      <c r="I13" s="22"/>
    </row>
    <row r="14" spans="1:9" x14ac:dyDescent="0.2">
      <c r="A14" s="35">
        <v>2009</v>
      </c>
      <c r="B14" s="42">
        <v>181793978</v>
      </c>
      <c r="C14" s="36">
        <f si="2" t="shared"/>
        <v>7831564</v>
      </c>
      <c r="D14" s="43">
        <f si="3" t="shared"/>
        <v>4.5018713065225686</v>
      </c>
      <c r="G14" s="21"/>
      <c r="H14" s="34"/>
      <c r="I14" s="22"/>
    </row>
    <row r="15" spans="1:9" x14ac:dyDescent="0.2">
      <c r="A15" s="35">
        <v>2010</v>
      </c>
      <c r="B15" s="36">
        <v>149579244</v>
      </c>
      <c r="C15" s="36">
        <f si="2" t="shared"/>
        <v>-32214734</v>
      </c>
      <c r="D15" s="43">
        <f si="3" t="shared"/>
        <v>-17.720462665710521</v>
      </c>
      <c r="G15" s="21"/>
      <c r="H15" s="34"/>
      <c r="I15" s="22"/>
    </row>
    <row r="16" spans="1:9" x14ac:dyDescent="0.2">
      <c r="A16" s="35">
        <v>2011</v>
      </c>
      <c r="B16" s="42">
        <v>159579244</v>
      </c>
      <c r="C16" s="36">
        <f si="2" t="shared"/>
        <v>10000000</v>
      </c>
      <c r="D16" s="43">
        <f si="3" t="shared"/>
        <v>6.6854195358815955</v>
      </c>
      <c r="G16" s="21"/>
      <c r="H16" s="34"/>
      <c r="I16" s="22"/>
    </row>
    <row r="17" spans="1:9" x14ac:dyDescent="0.2">
      <c r="A17" s="35">
        <v>2012</v>
      </c>
      <c r="B17" s="42">
        <v>164274647</v>
      </c>
      <c r="C17" s="36">
        <f si="2" t="shared"/>
        <v>4695403</v>
      </c>
      <c r="D17" s="43">
        <f si="3" t="shared"/>
        <v>2.9423644844438543</v>
      </c>
      <c r="G17" s="21"/>
      <c r="H17" s="34"/>
      <c r="I17" s="22"/>
    </row>
    <row r="18" spans="1:9" x14ac:dyDescent="0.2">
      <c r="A18" s="35">
        <v>2013</v>
      </c>
      <c r="B18" s="42">
        <v>177774647</v>
      </c>
      <c r="C18" s="36">
        <f si="2" t="shared"/>
        <v>13500000</v>
      </c>
      <c r="D18" s="43">
        <f si="3" t="shared"/>
        <v>8.2179449151395829</v>
      </c>
      <c r="G18" s="21"/>
      <c r="H18" s="34"/>
      <c r="I18" s="22"/>
    </row>
    <row r="19" spans="1:9" x14ac:dyDescent="0.2">
      <c r="A19" s="35">
        <v>2014</v>
      </c>
      <c r="B19" s="42">
        <v>193774647</v>
      </c>
      <c r="C19" s="36">
        <f si="2" t="shared"/>
        <v>16000000</v>
      </c>
      <c r="D19" s="43">
        <f si="3" t="shared"/>
        <v>9.0001584984162566</v>
      </c>
    </row>
    <row r="20" spans="1:9" x14ac:dyDescent="0.2">
      <c r="A20" s="35">
        <v>2015</v>
      </c>
      <c r="B20" s="42">
        <v>201774647</v>
      </c>
      <c r="C20" s="36">
        <f si="2" t="shared"/>
        <v>8000000</v>
      </c>
      <c r="D20" s="43">
        <f si="3" t="shared"/>
        <v>4.1285070693484478</v>
      </c>
    </row>
    <row r="21" spans="1:9" x14ac:dyDescent="0.2">
      <c r="A21" s="35">
        <v>2016</v>
      </c>
      <c r="B21" s="42">
        <v>201774647</v>
      </c>
      <c r="C21" s="36">
        <f si="2" t="shared"/>
        <v>0</v>
      </c>
      <c r="D21" s="43">
        <f si="3" t="shared"/>
        <v>0</v>
      </c>
    </row>
    <row r="22" spans="1:9" x14ac:dyDescent="0.2">
      <c r="A22" s="35">
        <v>2017</v>
      </c>
      <c r="B22" s="42">
        <f>199540605+500000</f>
        <v>200040605</v>
      </c>
      <c r="C22" s="36">
        <f si="2" t="shared"/>
        <v>-1734042</v>
      </c>
      <c r="D22" s="43">
        <f si="3" t="shared"/>
        <v>-0.85939538281040828</v>
      </c>
    </row>
    <row r="23" spans="1:9" x14ac:dyDescent="0.2">
      <c r="A23" s="35">
        <v>2018</v>
      </c>
      <c r="B23" s="42">
        <v>201190889</v>
      </c>
      <c r="C23" s="36">
        <f si="2" t="shared"/>
        <v>1150284</v>
      </c>
      <c r="D23" s="43">
        <f si="3" t="shared"/>
        <v>0.57502525549750261</v>
      </c>
    </row>
    <row r="24" spans="1:9" x14ac:dyDescent="0.2">
      <c r="A24" s="35">
        <v>2019</v>
      </c>
      <c r="B24" s="42">
        <v>202690889</v>
      </c>
      <c r="C24" s="36">
        <f si="2" t="shared"/>
        <v>1500000</v>
      </c>
      <c r="D24" s="43">
        <f si="3" t="shared"/>
        <v>0.7455606004106875</v>
      </c>
    </row>
    <row r="25" spans="1:9" x14ac:dyDescent="0.2">
      <c r="A25" s="35">
        <v>2020</v>
      </c>
      <c r="B25" s="42">
        <v>208690889</v>
      </c>
      <c r="C25" s="36">
        <f si="2" t="shared"/>
        <v>6000000</v>
      </c>
      <c r="D25" s="43">
        <f si="3" t="shared"/>
        <v>2.9601725216173875</v>
      </c>
    </row>
    <row r="26" spans="1:9" x14ac:dyDescent="0.2">
      <c r="A26" s="35">
        <v>2021</v>
      </c>
      <c r="B26" s="42">
        <v>208690889</v>
      </c>
      <c r="C26" s="36">
        <f si="2" t="shared"/>
        <v>0</v>
      </c>
      <c r="D26" s="43">
        <f si="3" t="shared"/>
        <v>0</v>
      </c>
    </row>
    <row r="27" spans="1:9" x14ac:dyDescent="0.2">
      <c r="A27" s="35">
        <v>2022</v>
      </c>
      <c r="B27" s="42">
        <v>215158161</v>
      </c>
      <c r="C27" s="36">
        <f si="2" t="shared"/>
        <v>6467272</v>
      </c>
      <c r="D27" s="43">
        <f si="3" t="shared"/>
        <v>3.098971896180863</v>
      </c>
    </row>
    <row ht="12.75" r="28" spans="1:9" x14ac:dyDescent="0.2">
      <c r="A28" s="35">
        <v>2023</v>
      </c>
      <c r="B28" s="64">
        <v>221658161</v>
      </c>
      <c r="C28" s="36">
        <f si="2" t="shared"/>
        <v>6500000</v>
      </c>
      <c r="D28" s="43">
        <f si="3" t="shared"/>
        <v>3.0210334433932999</v>
      </c>
    </row>
    <row r="29" spans="1:9" x14ac:dyDescent="0.2">
      <c r="A29" s="35">
        <v>2024</v>
      </c>
      <c r="B29" s="42">
        <v>228858161</v>
      </c>
      <c r="C29" s="36">
        <f si="2" t="shared"/>
        <v>7200000</v>
      </c>
      <c r="D29" s="43">
        <f si="3" t="shared"/>
        <v>3.2482449405505989</v>
      </c>
    </row>
    <row r="30" spans="1:9" x14ac:dyDescent="0.2">
      <c r="A30" s="35">
        <v>2025</v>
      </c>
      <c r="B30" s="42">
        <v>235858161</v>
      </c>
      <c r="C30" s="36">
        <f si="2" t="shared"/>
        <v>7000000</v>
      </c>
      <c r="D30" s="43">
        <f si="3" t="shared"/>
        <v>3.0586630467593419</v>
      </c>
    </row>
    <row r="31" spans="1:9" x14ac:dyDescent="0.2">
      <c r="A31" s="35">
        <v>2026</v>
      </c>
      <c r="B31" s="42">
        <v>243358161</v>
      </c>
      <c r="C31" s="36">
        <f si="2" t="shared"/>
        <v>7500000</v>
      </c>
      <c r="D31" s="43">
        <f si="3" t="shared"/>
        <v>3.1798772483433382</v>
      </c>
    </row>
    <row r="32" spans="1:9" x14ac:dyDescent="0.2">
      <c r="C32" s="36" t="str">
        <f si="2" t="shared"/>
        <v/>
      </c>
      <c r="D32" s="43" t="str">
        <f si="3" t="shared"/>
        <v/>
      </c>
    </row>
    <row r="33" spans="3:4" x14ac:dyDescent="0.2">
      <c r="C33" s="36" t="str">
        <f si="2" t="shared"/>
        <v/>
      </c>
      <c r="D33" s="43" t="str">
        <f si="3" t="shared"/>
        <v/>
      </c>
    </row>
    <row r="34" spans="3:4" x14ac:dyDescent="0.2">
      <c r="C34" s="36" t="str">
        <f si="2" t="shared"/>
        <v/>
      </c>
      <c r="D34" s="43" t="str">
        <f si="3" t="shared"/>
        <v/>
      </c>
    </row>
    <row r="35" spans="3:4" x14ac:dyDescent="0.2">
      <c r="C35" s="36" t="str">
        <f si="2" t="shared"/>
        <v/>
      </c>
      <c r="D35" s="43" t="str">
        <f si="3" t="shared"/>
        <v/>
      </c>
    </row>
    <row r="36" spans="3:4" x14ac:dyDescent="0.2">
      <c r="C36" s="36" t="str">
        <f si="2" t="shared"/>
        <v/>
      </c>
      <c r="D36" s="43" t="str">
        <f si="3" t="shared"/>
        <v/>
      </c>
    </row>
    <row r="37" spans="3:4" x14ac:dyDescent="0.2">
      <c r="C37" s="36" t="str">
        <f si="2" t="shared"/>
        <v/>
      </c>
      <c r="D37" s="43" t="str">
        <f si="3" t="shared"/>
        <v/>
      </c>
    </row>
    <row r="38" spans="3:4" x14ac:dyDescent="0.2">
      <c r="C38" s="36" t="str">
        <f si="2" t="shared"/>
        <v/>
      </c>
      <c r="D38" s="43" t="str">
        <f si="3" t="shared"/>
        <v/>
      </c>
    </row>
    <row r="39" spans="3:4" x14ac:dyDescent="0.2">
      <c r="C39" s="36" t="str">
        <f si="2" t="shared"/>
        <v/>
      </c>
      <c r="D39" s="43" t="str">
        <f si="3" t="shared"/>
        <v/>
      </c>
    </row>
    <row r="40" spans="3:4" x14ac:dyDescent="0.2">
      <c r="C40" s="36" t="str">
        <f si="2" t="shared"/>
        <v/>
      </c>
      <c r="D40" s="43" t="str">
        <f si="3" t="shared"/>
        <v/>
      </c>
    </row>
    <row r="41" spans="3:4" x14ac:dyDescent="0.2">
      <c r="C41" s="36" t="str">
        <f si="2" t="shared"/>
        <v/>
      </c>
      <c r="D41" s="43" t="str">
        <f si="3" t="shared"/>
        <v/>
      </c>
    </row>
    <row r="42" spans="3:4" x14ac:dyDescent="0.2">
      <c r="C42" s="36" t="str">
        <f si="2" t="shared"/>
        <v/>
      </c>
      <c r="D42" s="43" t="str">
        <f si="3" t="shared"/>
        <v/>
      </c>
    </row>
    <row r="43" spans="3:4" x14ac:dyDescent="0.2">
      <c r="C43" s="36" t="str">
        <f si="2" t="shared"/>
        <v/>
      </c>
      <c r="D43" s="43" t="str">
        <f si="3" t="shared"/>
        <v/>
      </c>
    </row>
    <row r="44" spans="3:4" x14ac:dyDescent="0.2">
      <c r="C44" s="36" t="str">
        <f si="2" t="shared"/>
        <v/>
      </c>
      <c r="D44" s="43" t="str">
        <f si="3" t="shared"/>
        <v/>
      </c>
    </row>
    <row r="45" spans="3:4" x14ac:dyDescent="0.2">
      <c r="C45" s="36" t="str">
        <f si="2" t="shared"/>
        <v/>
      </c>
      <c r="D45" s="43" t="str">
        <f si="3" t="shared"/>
        <v/>
      </c>
    </row>
    <row r="46" spans="3:4" x14ac:dyDescent="0.2">
      <c r="C46" s="36" t="str">
        <f si="2" t="shared"/>
        <v/>
      </c>
      <c r="D46" s="43" t="str">
        <f si="3" t="shared"/>
        <v/>
      </c>
    </row>
    <row r="47" spans="3:4" x14ac:dyDescent="0.2">
      <c r="C47" s="36" t="str">
        <f si="2" t="shared"/>
        <v/>
      </c>
      <c r="D47" s="43" t="str">
        <f si="3" t="shared"/>
        <v/>
      </c>
    </row>
    <row r="48" spans="3:4" x14ac:dyDescent="0.2">
      <c r="C48" s="36" t="str">
        <f si="2" t="shared"/>
        <v/>
      </c>
      <c r="D48" s="43" t="str">
        <f si="3" t="shared"/>
        <v/>
      </c>
    </row>
    <row r="49" spans="3:4" x14ac:dyDescent="0.2">
      <c r="C49" s="36" t="str">
        <f si="2" t="shared"/>
        <v/>
      </c>
      <c r="D49" s="43" t="str">
        <f si="3" t="shared"/>
        <v/>
      </c>
    </row>
    <row r="50" spans="3:4" x14ac:dyDescent="0.2">
      <c r="C50" s="36" t="str">
        <f si="2" t="shared"/>
        <v/>
      </c>
      <c r="D50" s="43" t="str">
        <f si="3" t="shared"/>
        <v/>
      </c>
    </row>
    <row r="51" spans="3:4" x14ac:dyDescent="0.2">
      <c r="C51" s="36" t="str">
        <f si="2" t="shared"/>
        <v/>
      </c>
      <c r="D51" s="43" t="str">
        <f si="3" t="shared"/>
        <v/>
      </c>
    </row>
    <row r="52" spans="3:4" x14ac:dyDescent="0.2">
      <c r="C52" s="36" t="str">
        <f si="2" t="shared"/>
        <v/>
      </c>
      <c r="D52" s="43" t="str">
        <f si="3" t="shared"/>
        <v/>
      </c>
    </row>
    <row r="53" spans="3:4" x14ac:dyDescent="0.2">
      <c r="C53" s="36" t="str">
        <f si="2" t="shared"/>
        <v/>
      </c>
      <c r="D53" s="43" t="str">
        <f si="3" t="shared"/>
        <v/>
      </c>
    </row>
    <row r="54" spans="3:4" x14ac:dyDescent="0.2">
      <c r="C54" s="36" t="str">
        <f si="2" t="shared"/>
        <v/>
      </c>
      <c r="D54" s="43" t="str">
        <f si="3" t="shared"/>
        <v/>
      </c>
    </row>
    <row r="55" spans="3:4" x14ac:dyDescent="0.2">
      <c r="C55" s="36" t="str">
        <f si="2" t="shared"/>
        <v/>
      </c>
      <c r="D55" s="43" t="str">
        <f si="3" t="shared"/>
        <v/>
      </c>
    </row>
    <row r="56" spans="3:4" x14ac:dyDescent="0.2">
      <c r="C56" s="36" t="str">
        <f si="2" t="shared"/>
        <v/>
      </c>
      <c r="D56" s="43" t="str">
        <f si="3" t="shared"/>
        <v/>
      </c>
    </row>
    <row r="57" spans="3:4" x14ac:dyDescent="0.2">
      <c r="C57" s="36" t="str">
        <f si="2" t="shared"/>
        <v/>
      </c>
      <c r="D57" s="43" t="str">
        <f si="3" t="shared"/>
        <v/>
      </c>
    </row>
    <row r="58" spans="3:4" x14ac:dyDescent="0.2">
      <c r="C58" s="36" t="str">
        <f si="2" t="shared"/>
        <v/>
      </c>
      <c r="D58" s="43" t="str">
        <f si="3" t="shared"/>
        <v/>
      </c>
    </row>
    <row r="59" spans="3:4" x14ac:dyDescent="0.2">
      <c r="C59" s="36" t="str">
        <f si="2" t="shared"/>
        <v/>
      </c>
      <c r="D59" s="43" t="str">
        <f si="3" t="shared"/>
        <v/>
      </c>
    </row>
    <row r="60" spans="3:4" x14ac:dyDescent="0.2">
      <c r="C60" s="36" t="str">
        <f si="2" t="shared"/>
        <v/>
      </c>
      <c r="D60" s="43" t="str">
        <f si="3" t="shared"/>
        <v/>
      </c>
    </row>
    <row r="61" spans="3:4" x14ac:dyDescent="0.2">
      <c r="C61" s="36" t="str">
        <f si="2" t="shared"/>
        <v/>
      </c>
      <c r="D61" s="43" t="str">
        <f si="3" t="shared"/>
        <v/>
      </c>
    </row>
    <row r="62" spans="3:4" x14ac:dyDescent="0.2">
      <c r="C62" s="36" t="str">
        <f si="2" t="shared"/>
        <v/>
      </c>
      <c r="D62" s="43" t="str">
        <f si="3" t="shared"/>
        <v/>
      </c>
    </row>
    <row r="63" spans="3:4" x14ac:dyDescent="0.2">
      <c r="C63" s="36" t="str">
        <f si="2" t="shared"/>
        <v/>
      </c>
      <c r="D63" s="43" t="str">
        <f si="3" t="shared"/>
        <v/>
      </c>
    </row>
    <row r="64" spans="3:4" x14ac:dyDescent="0.2">
      <c r="C64" s="36" t="str">
        <f si="2" t="shared"/>
        <v/>
      </c>
      <c r="D64" s="43" t="str">
        <f si="3" t="shared"/>
        <v/>
      </c>
    </row>
    <row r="65" spans="3:4" x14ac:dyDescent="0.2">
      <c r="C65" s="36" t="str">
        <f si="2" t="shared"/>
        <v/>
      </c>
      <c r="D65" s="43" t="str">
        <f si="3" t="shared"/>
        <v/>
      </c>
    </row>
    <row r="66" spans="3:4" x14ac:dyDescent="0.2">
      <c r="C66" s="36" t="str">
        <f si="2" t="shared"/>
        <v/>
      </c>
      <c r="D66" s="43" t="str">
        <f si="3" t="shared"/>
        <v/>
      </c>
    </row>
    <row r="67" spans="3:4" x14ac:dyDescent="0.2">
      <c r="C67" s="36" t="str">
        <f si="2" t="shared"/>
        <v/>
      </c>
      <c r="D67" s="43" t="str">
        <f si="3" t="shared"/>
        <v/>
      </c>
    </row>
    <row r="68" spans="3:4" x14ac:dyDescent="0.2">
      <c r="C68" s="36" t="str">
        <f si="2" t="shared"/>
        <v/>
      </c>
      <c r="D68" s="43" t="str">
        <f si="3" t="shared"/>
        <v/>
      </c>
    </row>
    <row r="69" spans="3:4" x14ac:dyDescent="0.2">
      <c r="C69" s="36" t="str">
        <f si="2" t="shared"/>
        <v/>
      </c>
      <c r="D69" s="43" t="str">
        <f si="3" t="shared"/>
        <v/>
      </c>
    </row>
    <row r="70" spans="3:4" x14ac:dyDescent="0.2">
      <c r="C70" s="36" t="str">
        <f ref="C70:C102" si="4" t="shared">IF(B70&gt;0,B70-B69,"")</f>
        <v/>
      </c>
      <c r="D70" s="43" t="str">
        <f ref="D70:D102" si="5" t="shared">IF(B70&gt;0,C70/B69*100,"")</f>
        <v/>
      </c>
    </row>
    <row r="71" spans="3:4" x14ac:dyDescent="0.2">
      <c r="C71" s="36" t="str">
        <f si="4" t="shared"/>
        <v/>
      </c>
      <c r="D71" s="43" t="str">
        <f si="5" t="shared"/>
        <v/>
      </c>
    </row>
    <row r="72" spans="3:4" x14ac:dyDescent="0.2">
      <c r="C72" s="36" t="str">
        <f si="4" t="shared"/>
        <v/>
      </c>
      <c r="D72" s="43" t="str">
        <f si="5" t="shared"/>
        <v/>
      </c>
    </row>
    <row r="73" spans="3:4" x14ac:dyDescent="0.2">
      <c r="C73" s="36" t="str">
        <f si="4" t="shared"/>
        <v/>
      </c>
      <c r="D73" s="43" t="str">
        <f si="5" t="shared"/>
        <v/>
      </c>
    </row>
    <row r="74" spans="3:4" x14ac:dyDescent="0.2">
      <c r="C74" s="36" t="str">
        <f si="4" t="shared"/>
        <v/>
      </c>
      <c r="D74" s="43" t="str">
        <f si="5" t="shared"/>
        <v/>
      </c>
    </row>
    <row r="75" spans="3:4" x14ac:dyDescent="0.2">
      <c r="C75" s="36" t="str">
        <f si="4" t="shared"/>
        <v/>
      </c>
      <c r="D75" s="43" t="str">
        <f si="5" t="shared"/>
        <v/>
      </c>
    </row>
    <row r="76" spans="3:4" x14ac:dyDescent="0.2">
      <c r="C76" s="36" t="str">
        <f si="4" t="shared"/>
        <v/>
      </c>
      <c r="D76" s="43" t="str">
        <f si="5" t="shared"/>
        <v/>
      </c>
    </row>
    <row r="77" spans="3:4" x14ac:dyDescent="0.2">
      <c r="C77" s="36" t="str">
        <f si="4" t="shared"/>
        <v/>
      </c>
      <c r="D77" s="43" t="str">
        <f si="5" t="shared"/>
        <v/>
      </c>
    </row>
    <row r="78" spans="3:4" x14ac:dyDescent="0.2">
      <c r="C78" s="36" t="str">
        <f si="4" t="shared"/>
        <v/>
      </c>
      <c r="D78" s="43" t="str">
        <f si="5" t="shared"/>
        <v/>
      </c>
    </row>
    <row r="79" spans="3:4" x14ac:dyDescent="0.2">
      <c r="C79" s="36" t="str">
        <f si="4" t="shared"/>
        <v/>
      </c>
      <c r="D79" s="43" t="str">
        <f si="5" t="shared"/>
        <v/>
      </c>
    </row>
    <row r="80" spans="3:4" x14ac:dyDescent="0.2">
      <c r="C80" s="36" t="str">
        <f si="4" t="shared"/>
        <v/>
      </c>
      <c r="D80" s="43" t="str">
        <f si="5" t="shared"/>
        <v/>
      </c>
    </row>
    <row r="81" spans="3:4" x14ac:dyDescent="0.2">
      <c r="C81" s="36" t="str">
        <f si="4" t="shared"/>
        <v/>
      </c>
      <c r="D81" s="43" t="str">
        <f si="5" t="shared"/>
        <v/>
      </c>
    </row>
    <row r="82" spans="3:4" x14ac:dyDescent="0.2">
      <c r="C82" s="36" t="str">
        <f si="4" t="shared"/>
        <v/>
      </c>
      <c r="D82" s="43" t="str">
        <f si="5" t="shared"/>
        <v/>
      </c>
    </row>
    <row r="83" spans="3:4" x14ac:dyDescent="0.2">
      <c r="C83" s="36" t="str">
        <f si="4" t="shared"/>
        <v/>
      </c>
      <c r="D83" s="43" t="str">
        <f si="5" t="shared"/>
        <v/>
      </c>
    </row>
    <row r="84" spans="3:4" x14ac:dyDescent="0.2">
      <c r="C84" s="36" t="str">
        <f si="4" t="shared"/>
        <v/>
      </c>
      <c r="D84" s="43" t="str">
        <f si="5" t="shared"/>
        <v/>
      </c>
    </row>
    <row r="85" spans="3:4" x14ac:dyDescent="0.2">
      <c r="C85" s="36" t="str">
        <f si="4" t="shared"/>
        <v/>
      </c>
      <c r="D85" s="43" t="str">
        <f si="5" t="shared"/>
        <v/>
      </c>
    </row>
    <row r="86" spans="3:4" x14ac:dyDescent="0.2">
      <c r="C86" s="36" t="str">
        <f si="4" t="shared"/>
        <v/>
      </c>
      <c r="D86" s="43" t="str">
        <f si="5" t="shared"/>
        <v/>
      </c>
    </row>
    <row r="87" spans="3:4" x14ac:dyDescent="0.2">
      <c r="C87" s="36" t="str">
        <f si="4" t="shared"/>
        <v/>
      </c>
      <c r="D87" s="43" t="str">
        <f si="5" t="shared"/>
        <v/>
      </c>
    </row>
    <row r="88" spans="3:4" x14ac:dyDescent="0.2">
      <c r="C88" s="36" t="str">
        <f si="4" t="shared"/>
        <v/>
      </c>
      <c r="D88" s="43" t="str">
        <f si="5" t="shared"/>
        <v/>
      </c>
    </row>
    <row r="89" spans="3:4" x14ac:dyDescent="0.2">
      <c r="C89" s="36" t="str">
        <f si="4" t="shared"/>
        <v/>
      </c>
      <c r="D89" s="43" t="str">
        <f si="5" t="shared"/>
        <v/>
      </c>
    </row>
    <row r="90" spans="3:4" x14ac:dyDescent="0.2">
      <c r="C90" s="36" t="str">
        <f si="4" t="shared"/>
        <v/>
      </c>
      <c r="D90" s="43" t="str">
        <f si="5" t="shared"/>
        <v/>
      </c>
    </row>
    <row r="91" spans="3:4" x14ac:dyDescent="0.2">
      <c r="C91" s="36" t="str">
        <f si="4" t="shared"/>
        <v/>
      </c>
      <c r="D91" s="43" t="str">
        <f si="5" t="shared"/>
        <v/>
      </c>
    </row>
    <row r="92" spans="3:4" x14ac:dyDescent="0.2">
      <c r="C92" s="36" t="str">
        <f si="4" t="shared"/>
        <v/>
      </c>
      <c r="D92" s="43" t="str">
        <f si="5" t="shared"/>
        <v/>
      </c>
    </row>
    <row r="93" spans="3:4" x14ac:dyDescent="0.2">
      <c r="C93" s="36" t="str">
        <f si="4" t="shared"/>
        <v/>
      </c>
      <c r="D93" s="43" t="str">
        <f si="5" t="shared"/>
        <v/>
      </c>
    </row>
    <row r="94" spans="3:4" x14ac:dyDescent="0.2">
      <c r="C94" s="36" t="str">
        <f si="4" t="shared"/>
        <v/>
      </c>
      <c r="D94" s="43" t="str">
        <f si="5" t="shared"/>
        <v/>
      </c>
    </row>
    <row r="95" spans="3:4" x14ac:dyDescent="0.2">
      <c r="C95" s="36" t="str">
        <f si="4" t="shared"/>
        <v/>
      </c>
      <c r="D95" s="43" t="str">
        <f si="5" t="shared"/>
        <v/>
      </c>
    </row>
    <row r="96" spans="3:4" x14ac:dyDescent="0.2">
      <c r="C96" s="36" t="str">
        <f si="4" t="shared"/>
        <v/>
      </c>
      <c r="D96" s="43" t="str">
        <f si="5" t="shared"/>
        <v/>
      </c>
    </row>
    <row r="97" spans="3:4" x14ac:dyDescent="0.2">
      <c r="C97" s="36" t="str">
        <f si="4" t="shared"/>
        <v/>
      </c>
      <c r="D97" s="43" t="str">
        <f si="5" t="shared"/>
        <v/>
      </c>
    </row>
    <row r="98" spans="3:4" x14ac:dyDescent="0.2">
      <c r="C98" s="36" t="str">
        <f si="4" t="shared"/>
        <v/>
      </c>
      <c r="D98" s="43" t="str">
        <f si="5" t="shared"/>
        <v/>
      </c>
    </row>
    <row r="99" spans="3:4" x14ac:dyDescent="0.2">
      <c r="C99" s="36" t="str">
        <f si="4" t="shared"/>
        <v/>
      </c>
      <c r="D99" s="43" t="str">
        <f si="5" t="shared"/>
        <v/>
      </c>
    </row>
    <row r="100" spans="3:4" x14ac:dyDescent="0.2">
      <c r="C100" s="36" t="str">
        <f si="4" t="shared"/>
        <v/>
      </c>
      <c r="D100" s="43" t="str">
        <f si="5" t="shared"/>
        <v/>
      </c>
    </row>
    <row r="101" spans="3:4" x14ac:dyDescent="0.2">
      <c r="C101" s="36" t="str">
        <f si="4" t="shared"/>
        <v/>
      </c>
      <c r="D101" s="43" t="str">
        <f si="5" t="shared"/>
        <v/>
      </c>
    </row>
    <row r="102" spans="3:4" x14ac:dyDescent="0.2">
      <c r="C102" s="36" t="str">
        <f si="4" t="shared"/>
        <v/>
      </c>
      <c r="D102" s="43" t="str">
        <f si="5" t="shared"/>
        <v/>
      </c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Factbook</vt:lpstr>
      <vt:lpstr>Data</vt:lpstr>
      <vt:lpstr>Notes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2007-01-16T16:30:33Z</dcterms:created>
  <dc:creator>Madison, Robin [LEGIS]</dc:creator>
  <cp:lastModifiedBy>Peters, Michael [LEGIS]</cp:lastModifiedBy>
  <cp:lastPrinted>2021-06-08T19:49:28Z</cp:lastPrinted>
  <dcterms:modified xsi:type="dcterms:W3CDTF">2025-10-02T18:18:07Z</dcterms:modified>
</cp:coreProperties>
</file>