
<file path=[Content_Types].xml><?xml version="1.0" encoding="utf-8"?>
<Types xmlns="http://schemas.openxmlformats.org/package/2006/content-types">
  <Default ContentType="application/vnd.openxmlformats-officedocument.spreadsheetml.printerSettings" Extension="bin"/>
  <Default ContentType="image/jpeg" Extension="jpeg"/>
  <Default ContentType="image/png" Extension="png"/>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ms-office.chartex+xml" PartName="/xl/charts/chartEx1.xml"/>
  <Override ContentType="application/vnd.ms-office.chartex+xml" PartName="/xl/charts/chartEx2.xml"/>
  <Override ContentType="application/vnd.ms-office.chartex+xml" PartName="/xl/charts/chartEx3.xml"/>
  <Override ContentType="application/vnd.ms-office.chartex+xml" PartName="/xl/charts/chartEx4.xml"/>
  <Override ContentType="application/vnd.ms-office.chartcolorstyle+xml" PartName="/xl/charts/colors1.xml"/>
  <Override ContentType="application/vnd.ms-office.chartcolorstyle+xml" PartName="/xl/charts/colors2.xml"/>
  <Override ContentType="application/vnd.ms-office.chartcolorstyle+xml" PartName="/xl/charts/colors3.xml"/>
  <Override ContentType="application/vnd.ms-office.chartcolorstyle+xml" PartName="/xl/charts/colors4.xml"/>
  <Override ContentType="application/vnd.ms-office.chartcolorstyle+xml" PartName="/xl/charts/colors5.xml"/>
  <Override ContentType="application/vnd.ms-office.chartcolorstyle+xml" PartName="/xl/charts/colors6.xml"/>
  <Override ContentType="application/vnd.ms-office.chartstyle+xml" PartName="/xl/charts/style1.xml"/>
  <Override ContentType="application/vnd.ms-office.chartstyle+xml" PartName="/xl/charts/style2.xml"/>
  <Override ContentType="application/vnd.ms-office.chartstyle+xml" PartName="/xl/charts/style3.xml"/>
  <Override ContentType="application/vnd.ms-office.chartstyle+xml" PartName="/xl/charts/style4.xml"/>
  <Override ContentType="application/vnd.ms-office.chartstyle+xml" PartName="/xl/charts/style5.xml"/>
  <Override ContentType="application/vnd.ms-office.chartstyle+xml" PartName="/xl/charts/style6.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3.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xmlns:xr="http://schemas.microsoft.com/office/spreadsheetml/2014/revision" xmlns:xr10="http://schemas.microsoft.com/office/spreadsheetml/2016/revision10" xmlns:xr2="http://schemas.microsoft.com/office/spreadsheetml/2015/revision2" xmlns:xr6="http://schemas.microsoft.com/office/spreadsheetml/2016/revision6" mc:Ignorable="x15 xr xr6 xr10 xr2">
  <fileVersion appName="xl" lastEdited="7" lowestEdited="5" rupBuild="22527"/>
  <workbookPr/>
  <mc:AlternateContent>
    <mc:Choice Requires="x15">
      <x15ac:absPath xmlns:x15ac="http://schemas.microsoft.com/office/spreadsheetml/2010/11/ac" url="\\legislature.intranet\prod\LINC\LINCCLIENT\users\temp\ADAM.BROICH\"/>
    </mc:Choice>
  </mc:AlternateContent>
  <xr:revisionPtr documentId="13_ncr:1_{BE2046E5-6E2A-43FD-B29D-207837CB6971}" revIDLastSave="0" xr10:uidLastSave="{00000000-0000-0000-0000-000000000000}" xr6:coauthVersionLast="45" xr6:coauthVersionMax="45"/>
  <bookViews>
    <workbookView tabRatio="262" windowHeight="15525" windowWidth="29040" xWindow="-120" xr2:uid="{00000000-000D-0000-FFFF-FFFF00000000}" yWindow="-120" activeTab="0"/>
  </bookViews>
  <sheets>
    <sheet name="Data" r:id="rId3" sheetId="18"/>
  </sheets>
  <definedNames>
    <definedName hidden="1" name="_xlchart.v1.0">Factbook!$G$36:$L$36</definedName>
    <definedName hidden="1" name="_xlchart.v1.1">Factbook!$G$46:$L$46</definedName>
    <definedName hidden="1" name="_xlchart.v1.2">Factbook!$B$36:$E$36</definedName>
    <definedName hidden="1" name="_xlchart.v1.3">Factbook!$B$46:$E$46</definedName>
    <definedName hidden="1" name="_xlchart.v1.4">'Factbook (1st draft)'!$B$40:$E$40</definedName>
    <definedName hidden="1" name="_xlchart.v1.5">'Factbook (1st draft)'!$B$50:$E$50</definedName>
    <definedName hidden="1" name="_xlchart.v1.6">'Factbook (1st draft)'!$G$40:$L$40</definedName>
    <definedName hidden="1" name="_xlchart.v1.7">'Factbook (1st draft)'!$G$50:$L$50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<sst xmlns="http://schemas.openxmlformats.org/spreadsheetml/2006/main" count="87" uniqueCount="59">
  <si>
    <t>Other</t>
  </si>
  <si>
    <t>Transportation</t>
  </si>
  <si>
    <t>Operations and Maintenance</t>
  </si>
  <si>
    <t>Administration and Central Services</t>
  </si>
  <si>
    <t>Staff Support</t>
  </si>
  <si>
    <t>Student Support</t>
  </si>
  <si>
    <t>Instruction</t>
  </si>
  <si>
    <t xml:space="preserve">Purchased Services </t>
  </si>
  <si>
    <t>Salaries and Benefits</t>
  </si>
  <si>
    <t>Fiscal Year</t>
  </si>
  <si>
    <t>Salaries</t>
  </si>
  <si>
    <t>Employee Benefits</t>
  </si>
  <si>
    <t>Purchased Services</t>
  </si>
  <si>
    <t>Supplies</t>
  </si>
  <si>
    <t>Property</t>
  </si>
  <si>
    <t>Misc. Objects</t>
  </si>
  <si>
    <t>Other Items</t>
  </si>
  <si>
    <t>Certified Enrollment</t>
  </si>
  <si>
    <t>General Fund Expenditures Per Pupil</t>
  </si>
  <si>
    <t>Supplies and Property</t>
  </si>
  <si>
    <t>Hi Michael,</t>
  </si>
  <si>
    <t>I had a chance to find the SAS programs for these reports.  It looks like 2015 might have been the last year we did this. I'm also going to point you to our Iowa Chart of Accounts. The 900-999 Other Items category of object codes has been omitted from both reports.  These include transfers between funds, intrafund transfers, and AEA Flowthrough, amongst other things.  I assume they were left out of the report as they don't fit the normal categories of expenditures that one might be looking at for a school district.  Both reports will total to the same dollar amount as they encompass the same things, just sorted in two different ways. The CAR report includes everything, including the 9xx object codes.  I believe I inherited the report so somewhere along the way it must have been concluded that the 9xx object codes should be left off for the purposes of your agency.</t>
  </si>
  <si>
    <t>By Object: All General Fund Functions through Object 899</t>
  </si>
  <si>
    <t>100-199 Salaries</t>
  </si>
  <si>
    <t>200-299 Benefits</t>
  </si>
  <si>
    <t>300-599 Purchased Services</t>
  </si>
  <si>
    <t>600-699 Supplies</t>
  </si>
  <si>
    <t>800-899 Other</t>
  </si>
  <si>
    <t>By Function: All General Fund Functions through Object 899</t>
  </si>
  <si>
    <t>1000-1999 Instruction</t>
  </si>
  <si>
    <t>2110-2199 Student Support</t>
  </si>
  <si>
    <t>2210-2299 Staff Support</t>
  </si>
  <si>
    <t>2310-2599 Administrative/Central</t>
  </si>
  <si>
    <t>2600-2699 Operation and Maintenance</t>
  </si>
  <si>
    <t>2700-2799 Transportation</t>
  </si>
  <si>
    <t>2900-2999 Other Support</t>
  </si>
  <si>
    <t>3200-3999 Community Service</t>
  </si>
  <si>
    <t>4000-6999 Other</t>
  </si>
  <si>
    <t>Public School District General Fund Expenditures In Iowa</t>
  </si>
  <si>
    <t>Instruction Amount</t>
  </si>
  <si>
    <t>Student Support Amount</t>
  </si>
  <si>
    <t>Staff Support Amount</t>
  </si>
  <si>
    <t>Administration and Central Services Amount</t>
  </si>
  <si>
    <t>Operations and Maintenance Amount</t>
  </si>
  <si>
    <t>Transportation Amount</t>
  </si>
  <si>
    <t>Other Amount</t>
  </si>
  <si>
    <t>Total Expenditures By Function</t>
  </si>
  <si>
    <t>Other Functions</t>
  </si>
  <si>
    <t>Total Expeditures</t>
  </si>
  <si>
    <t>General fund expenditures per pupil is calculated using statewide school district total general fund expenditures and does not include AEA or other interagency transfers.</t>
  </si>
  <si>
    <t>FY 2019 Expenditures by Object as a Percentage of General Fund Expenditures</t>
  </si>
  <si>
    <t>FY 2019 Expenditures by Function as a Percentage of General Fund Expenditures*</t>
  </si>
  <si>
    <t>* Expenditures by function does not show other support services, community services, and other expenses.  In FY 2019, these categories accounted for 0.1% of expenditures.</t>
  </si>
  <si>
    <t>General Fund 010</t>
  </si>
  <si>
    <t>FY 2020 Expenditures by Object as a Percentage of General Fund Expenditures</t>
  </si>
  <si>
    <t>FY 2020 Expenditures by Function as a Percentage of General Fund Expenditures*</t>
  </si>
  <si>
    <t>Exclude all distircts above 9000 (AEAS)</t>
  </si>
  <si>
    <t>700-799 Equipment (Property)</t>
  </si>
  <si>
    <t>* Expenditures by function does not show other support services, community services, and other expenses.  In FY 2020, these categories accounted for approximately 0.1% of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</si>
</sst>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44" formatCode="_(&quot;$&quot;* #,##0.00_);_(&quot;$&quot;* \(#,##0.00\);_(&quot;$&quot;* &quot;-&quot;??_);_(@_)"/>
    <numFmt numFmtId="164" formatCode="0.0%"/>
    <numFmt numFmtId="165" formatCode="#,##0.0_);\(#,##0.0\)"/>
    <numFmt numFmtId="166" formatCode="_(&quot;$&quot;* #,##0.0;_(&quot;$&quot;* \(#,##0.0\);_(&quot;$&quot;* &quot;-&quot;??_);_(@_)"/>
    <numFmt numFmtId="167" formatCode="#,##0.0&quot;%&quot;;\(#,##0.0\)"/>
    <numFmt numFmtId="168" formatCode="&quot;$&quot;#,##0"/>
  </numFmts>
  <fonts count="29" x14ac:knownFonts="1">
    <font>
      <sz val="11"/>
      <color theme="1"/>
      <name val="Calibri"/>
      <family val="2"/>
      <scheme val="minor"/>
    </font>
    <font>
      <sz val="11"/>
      <color theme="1"/>
      <name val="Arial"/>
      <family val="2"/>
    </font>
    <font>
      <sz val="11"/>
      <color theme="1"/>
      <name val="Arial"/>
      <family val="2"/>
    </font>
    <font>
      <sz val="9"/>
      <name val="Arial"/>
      <family val="2"/>
    </font>
    <font>
      <b/>
      <sz val="14"/>
      <name val="Arial"/>
      <family val="2"/>
    </font>
    <font>
      <sz val="10"/>
      <name val="Arial"/>
      <family val="2"/>
    </font>
    <font>
      <sz val="10"/>
      <color indexed="8"/>
      <name val="Arial"/>
      <family val="2"/>
    </font>
    <font>
      <sz val="8"/>
      <name val="Arial"/>
      <family val="2"/>
    </font>
    <font>
      <b/>
      <sz val="9"/>
      <name val="Arial"/>
      <family val="2"/>
    </font>
    <font>
      <b/>
      <sz val="10"/>
      <name val="Arial"/>
      <family val="2"/>
    </font>
    <font>
      <sz val="11"/>
      <name val="Calibri"/>
      <family val="2"/>
    </font>
    <font>
      <sz val="9"/>
      <color theme="1"/>
      <name val="Arial"/>
      <family val="2"/>
    </font>
    <font>
      <sz val="10"/>
      <name val="Arial"/>
      <family val="2"/>
    </font>
    <font>
      <sz val="18"/>
      <color theme="3"/>
      <name val="Cambria"/>
      <family val="2"/>
      <scheme val="major"/>
    </font>
    <font>
      <sz val="11"/>
      <color indexed="8"/>
      <name val="Calibri"/>
      <family val="2"/>
      <scheme val="minor"/>
    </font>
    <font>
      <sz val="11"/>
      <color theme="1"/>
      <name val="Calibri"/>
      <family val="2"/>
      <scheme val="minor"/>
    </font>
    <font>
      <sz val="10"/>
      <color theme="1"/>
      <name val="Arial"/>
      <family val="2"/>
    </font>
    <font>
      <sz val="10"/>
      <color rgb="FF000000"/>
      <name val="Arial"/>
      <family val="2"/>
    </font>
    <font>
      <b/>
      <sz val="10"/>
      <color theme="4"/>
      <name val="Arial"/>
      <family val="2"/>
    </font>
    <font>
      <b/>
      <sz val="10"/>
      <color theme="5"/>
      <name val="Arial"/>
      <family val="2"/>
    </font>
    <font>
      <b/>
      <sz val="10"/>
      <color theme="6"/>
      <name val="Arial"/>
      <family val="2"/>
    </font>
    <font>
      <b/>
      <sz val="10"/>
      <color theme="7"/>
      <name val="Arial"/>
      <family val="2"/>
    </font>
    <font>
      <u/>
      <sz val="11"/>
      <color theme="10"/>
      <name val="Calibri"/>
      <family val="2"/>
      <scheme val="minor"/>
    </font>
    <font>
      <sz val="9"/>
      <color theme="1" tint="0.249977111117893"/>
      <name val="Arial"/>
      <family val="2"/>
    </font>
    <font>
      <sz val="9"/>
      <color rgb="FF333333"/>
      <name val="Arial"/>
      <family val="2"/>
    </font>
    <font>
      <b/>
      <sz val="11"/>
      <color theme="1"/>
      <name val="Arial"/>
      <family val="2"/>
    </font>
    <font>
      <sz val="11"/>
      <name val="Arial"/>
      <family val="2"/>
    </font>
    <font>
      <b/>
      <sz val="11"/>
      <name val="Arial"/>
      <family val="2"/>
    </font>
    <font>
      <b/>
      <sz val="9"/>
      <color theme="1"/>
      <name val="Arial"/>
      <family val="2"/>
    </font>
  </fonts>
  <fills count="3">
    <fill>
      <patternFill patternType="none"/>
    </fill>
    <fill>
      <patternFill patternType="gray125"/>
    </fill>
    <fill>
      <patternFill patternType="solid">
        <fgColor theme="0" tint="-0.14999847407452621"/>
        <bgColor indexed="64"/>
      </patternFill>
    </fill>
  </fills>
  <borders count="6">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right/>
      <top style="thin">
        <color theme="1" tint="0.499984740745262"/>
      </top>
      <bottom style="medium">
        <color theme="1" tint="0.499984740745262"/>
      </bottom>
      <diagonal/>
    </border>
  </borders>
  <cellStyleXfs count="18">
    <xf borderId="0" fillId="0" fontId="0" numFmtId="0"/>
    <xf borderId="0" fillId="0" fontId="3" numFmtId="0"/>
    <xf applyAlignment="0" applyBorder="0" applyFill="0" applyFont="0" applyProtection="0" borderId="0" fillId="0" fontId="5" numFmtId="43"/>
    <xf applyAlignment="0" applyBorder="0" applyFill="0" applyFont="0" applyProtection="0" borderId="0" fillId="0" fontId="5" numFmtId="44"/>
    <xf borderId="0" fillId="0" fontId="6" numFmtId="0">
      <alignment vertical="top"/>
    </xf>
    <xf borderId="0" fillId="0" fontId="6" numFmtId="0">
      <alignment vertical="top"/>
    </xf>
    <xf borderId="0" fillId="0" fontId="6" numFmtId="0">
      <alignment vertical="top"/>
    </xf>
    <xf applyAlignment="0" applyBorder="0" applyFill="0" applyFont="0" applyProtection="0" borderId="0" fillId="0" fontId="5" numFmtId="9"/>
    <xf borderId="0" fillId="0" fontId="10" numFmtId="0"/>
    <xf applyAlignment="0" applyBorder="0" applyFill="0" applyFont="0" applyProtection="0" borderId="0" fillId="0" fontId="12" numFmtId="43"/>
    <xf borderId="0" fillId="0" fontId="12" numFmtId="0"/>
    <xf borderId="0" fillId="0" fontId="5" numFmtId="0"/>
    <xf applyAlignment="0" applyBorder="0" applyFill="0" applyNumberFormat="0" applyProtection="0" borderId="0" fillId="0" fontId="13" numFmtId="0"/>
    <xf borderId="0" fillId="0" fontId="14" numFmtId="0"/>
    <xf applyAlignment="0" applyBorder="0" applyFill="0" applyFont="0" applyProtection="0" borderId="0" fillId="0" fontId="5" numFmtId="43"/>
    <xf applyAlignment="0" applyBorder="0" applyFill="0" applyFont="0" applyProtection="0" borderId="0" fillId="0" fontId="15" numFmtId="44"/>
    <xf applyAlignment="0" applyBorder="0" applyFill="0" applyFont="0" applyProtection="0" borderId="0" fillId="0" fontId="15" numFmtId="9"/>
    <xf applyAlignment="0" applyBorder="0" applyFill="0" applyNumberFormat="0" applyProtection="0" borderId="0" fillId="0" fontId="22" numFmtId="0"/>
  </cellStyleXfs>
  <cellXfs count="80">
    <xf borderId="0" fillId="0" fontId="0" numFmtId="0" xfId="0"/>
    <xf applyAlignment="1" applyBorder="1" applyFill="1" applyFont="1" borderId="0" fillId="2" fontId="3" numFmtId="0" xfId="1">
      <alignment horizontal="center" wrapText="1"/>
    </xf>
    <xf applyAlignment="1" applyBorder="1" applyFill="1" applyFont="1" borderId="0" fillId="0" fontId="3" numFmtId="0" xfId="1">
      <alignment wrapText="1"/>
    </xf>
    <xf applyAlignment="1" applyBorder="1" applyFill="1" applyFont="1" borderId="0" fillId="0" fontId="8" numFmtId="0" xfId="1">
      <alignment horizontal="center" wrapText="1"/>
    </xf>
    <xf applyAlignment="1" applyBorder="1" applyFill="1" applyFont="1" borderId="0" fillId="0" fontId="3" numFmtId="0" xfId="1">
      <alignment horizontal="center" wrapText="1"/>
    </xf>
    <xf applyAlignment="1" applyBorder="1" applyFill="1" applyFont="1" applyNumberFormat="1" borderId="0" fillId="0" fontId="11" numFmtId="166" xfId="3">
      <alignment horizontal="center" wrapText="1"/>
    </xf>
    <xf applyAlignment="1" applyBorder="1" applyFill="1" applyFont="1" applyNumberFormat="1" borderId="0" fillId="0" fontId="3" numFmtId="3" xfId="1">
      <alignment horizontal="right" wrapText="1"/>
    </xf>
    <xf applyAlignment="1" applyBorder="1" applyFill="1" applyFont="1" applyNumberFormat="1" borderId="0" fillId="0" fontId="11" numFmtId="10" xfId="3">
      <alignment horizontal="right" wrapText="1"/>
    </xf>
    <xf applyAlignment="1" applyBorder="1" applyFill="1" applyFont="1" applyNumberFormat="1" borderId="0" fillId="0" fontId="3" numFmtId="10" xfId="1">
      <alignment wrapText="1"/>
    </xf>
    <xf applyAlignment="1" applyBorder="1" applyFill="1" applyFont="1" applyNumberFormat="1" borderId="0" fillId="0" fontId="11" numFmtId="165" xfId="3">
      <alignment horizontal="right" wrapText="1"/>
    </xf>
    <xf applyAlignment="1" applyBorder="1" applyFill="1" applyFont="1" applyNumberFormat="1" borderId="0" fillId="0" fontId="11" numFmtId="167" xfId="3">
      <alignment horizontal="center" wrapText="1"/>
    </xf>
    <xf applyAlignment="1" applyBorder="1" applyFill="1" borderId="0" fillId="0" fontId="3" numFmtId="0" xfId="1">
      <alignment wrapText="1"/>
    </xf>
    <xf applyAlignment="1" applyBorder="1" applyFill="1" applyNumberFormat="1" borderId="0" fillId="0" fontId="3" numFmtId="10" xfId="1">
      <alignment wrapText="1"/>
    </xf>
    <xf applyAlignment="1" applyBorder="1" applyFill="1" applyFont="1" borderId="0" fillId="0" fontId="16" numFmtId="0" xfId="0">
      <alignment horizontal="left"/>
    </xf>
    <xf applyAlignment="1" applyBorder="1" applyFill="1" applyFont="1" applyNumberFormat="1" borderId="0" fillId="0" fontId="16" numFmtId="164" xfId="16">
      <alignment horizontal="right" wrapText="1"/>
    </xf>
    <xf applyAlignment="1" applyBorder="1" applyFill="1" applyFont="1" applyNumberFormat="1" borderId="0" fillId="0" fontId="18" numFmtId="164" xfId="16">
      <alignment horizontal="right" wrapText="1"/>
    </xf>
    <xf applyAlignment="1" applyBorder="1" applyFill="1" applyFont="1" applyNumberFormat="1" borderId="0" fillId="0" fontId="19" numFmtId="164" xfId="16">
      <alignment horizontal="right" wrapText="1"/>
    </xf>
    <xf applyAlignment="1" applyBorder="1" applyFill="1" applyFont="1" applyNumberFormat="1" borderId="0" fillId="0" fontId="20" numFmtId="164" xfId="16">
      <alignment horizontal="right" wrapText="1"/>
    </xf>
    <xf applyAlignment="1" applyBorder="1" applyFill="1" applyFont="1" applyNumberFormat="1" borderId="0" fillId="0" fontId="21" numFmtId="164" xfId="16">
      <alignment horizontal="right" wrapText="1"/>
    </xf>
    <xf applyAlignment="1" applyFont="1" borderId="0" fillId="0" fontId="2" numFmtId="0" xfId="0">
      <alignment vertical="center"/>
    </xf>
    <xf applyAlignment="1" borderId="0" fillId="0" fontId="22" numFmtId="0" xfId="17">
      <alignment vertical="center"/>
    </xf>
    <xf applyAlignment="1" borderId="0" fillId="0" fontId="0" numFmtId="0" xfId="0">
      <alignment horizontal="left" indent="1" vertical="center"/>
    </xf>
    <xf applyAlignment="1" applyFont="1" borderId="0" fillId="0" fontId="2" numFmtId="0" xfId="0">
      <alignment horizontal="left" indent="1" vertical="center"/>
    </xf>
    <xf applyFill="1" applyFont="1" borderId="0" fillId="0" fontId="23" numFmtId="0" xfId="0"/>
    <xf applyAlignment="1" applyBorder="1" applyFill="1" applyFont="1" borderId="1" fillId="0" fontId="23" numFmtId="0" xfId="0">
      <alignment horizontal="center"/>
    </xf>
    <xf applyAlignment="1" applyBorder="1" applyFill="1" applyFont="1" borderId="2" fillId="0" fontId="23" numFmtId="0" xfId="0">
      <alignment horizontal="center"/>
    </xf>
    <xf applyAlignment="1" applyBorder="1" applyFill="1" applyFont="1" borderId="3" fillId="0" fontId="23" numFmtId="0" xfId="0">
      <alignment horizontal="center"/>
    </xf>
    <xf applyAlignment="1" applyBorder="1" applyFill="1" applyFont="1" borderId="4" fillId="0" fontId="23" numFmtId="0" xfId="0">
      <alignment horizontal="center"/>
    </xf>
    <xf applyAlignment="1" applyBorder="1" applyFill="1" applyFont="1" borderId="0" fillId="0" fontId="23" numFmtId="0" xfId="0">
      <alignment horizontal="center"/>
    </xf>
    <xf applyAlignment="1" applyBorder="1" applyFill="1" applyFont="1" applyNumberFormat="1" borderId="0" fillId="0" fontId="23" numFmtId="10" xfId="1">
      <alignment horizontal="center" wrapText="1"/>
    </xf>
    <xf applyFill="1" applyFont="1" applyNumberFormat="1" borderId="0" fillId="0" fontId="23" numFmtId="164" xfId="16"/>
    <xf applyAlignment="1" applyFont="1" applyNumberFormat="1" borderId="0" fillId="0" fontId="24" numFmtId="3" xfId="0">
      <alignment vertical="center"/>
    </xf>
    <xf applyAlignment="1" applyFill="1" applyFont="1" borderId="0" fillId="0" fontId="4" numFmtId="0" xfId="1"/>
    <xf applyFill="1" borderId="0" fillId="0" fontId="3" numFmtId="0" xfId="1"/>
    <xf applyAlignment="1" applyFill="1" applyFont="1" applyNumberFormat="1" borderId="0" fillId="0" fontId="3" numFmtId="168" xfId="15">
      <alignment horizontal="center" wrapText="1"/>
    </xf>
    <xf applyAlignment="1" applyBorder="1" applyFill="1" applyFont="1" borderId="0" fillId="0" fontId="9" numFmtId="0" xfId="1">
      <alignment horizontal="center"/>
    </xf>
    <xf applyFill="1" applyFont="1" borderId="0" fillId="0" fontId="3" numFmtId="0" xfId="1"/>
    <xf applyAlignment="1" applyBorder="1" applyFill="1" applyFont="1" borderId="0" fillId="0" fontId="5" numFmtId="0" xfId="1">
      <alignment horizontal="center"/>
    </xf>
    <xf applyFill="1" applyFont="1" borderId="0" fillId="0" fontId="17" numFmtId="0" xfId="0"/>
    <xf applyAlignment="1" applyFill="1" borderId="0" fillId="0" fontId="3" numFmtId="0" xfId="1">
      <alignment horizontal="center" wrapText="1"/>
    </xf>
    <xf applyAlignment="1" applyBorder="1" applyFill="1" applyFont="1" borderId="5" fillId="0" fontId="5" numFmtId="0" xfId="1">
      <alignment horizontal="right" wrapText="1"/>
    </xf>
    <xf applyAlignment="1" applyBorder="1" applyFill="1" applyFont="1" borderId="0" fillId="0" fontId="5" numFmtId="0" xfId="1">
      <alignment horizontal="left"/>
    </xf>
    <xf applyAlignment="1" applyBorder="1" applyFill="1" applyFont="1" borderId="0" fillId="0" fontId="9" numFmtId="0" xfId="1">
      <alignment horizontal="left"/>
    </xf>
    <xf applyAlignment="1" applyFill="1" applyFont="1" borderId="0" fillId="0" fontId="3" numFmtId="0" xfId="1">
      <alignment vertical="top" wrapText="1"/>
    </xf>
    <xf applyAlignment="1" applyFill="1" borderId="0" fillId="0" fontId="0" numFmtId="0" xfId="0">
      <alignment vertical="top" wrapText="1"/>
    </xf>
    <xf applyAlignment="1" applyFill="1" applyFont="1" borderId="0" fillId="0" fontId="3" numFmtId="0" xfId="1"/>
    <xf applyAlignment="1" applyFill="1" applyFont="1" borderId="0" fillId="0" fontId="7" numFmtId="0" xfId="1">
      <alignment horizontal="left"/>
    </xf>
    <xf applyAlignment="1" applyFill="1" applyFont="1" borderId="0" fillId="0" fontId="7" numFmtId="0" xfId="1">
      <alignment wrapText="1"/>
    </xf>
    <xf applyFill="1" borderId="0" fillId="0" fontId="0" numFmtId="0" xfId="0"/>
    <xf applyFill="1" applyFont="1" applyNumberFormat="1" borderId="0" fillId="0" fontId="23" numFmtId="2" xfId="16"/>
    <xf applyAlignment="1" applyBorder="1" applyFill="1" applyFont="1" borderId="0" fillId="0" fontId="5" numFmtId="0" xfId="1">
      <alignment horizontal="left" wrapText="1"/>
    </xf>
    <xf applyAlignment="1" applyBorder="1" applyFill="1" applyFont="1" borderId="0" fillId="0" fontId="5" numFmtId="0" xfId="1">
      <alignment horizontal="right" wrapText="1"/>
    </xf>
    <xf applyAlignment="1" applyBorder="1" applyFill="1" applyFont="1" applyNumberFormat="1" borderId="0" fillId="2" fontId="11" numFmtId="167" xfId="3">
      <alignment horizontal="center" wrapText="1"/>
    </xf>
    <xf applyAlignment="1" applyBorder="1" applyFill="1" applyFont="1" borderId="0" fillId="0" fontId="5" numFmtId="0" xfId="1">
      <alignment wrapText="1"/>
    </xf>
    <xf applyAlignment="1" applyBorder="1" applyFill="1" applyFont="1" borderId="0" fillId="0" fontId="26" numFmtId="0" xfId="1"/>
    <xf applyAlignment="1" applyBorder="1" applyFill="1" applyFont="1" borderId="0" fillId="0" fontId="27" numFmtId="0" xfId="1">
      <alignment horizontal="left"/>
    </xf>
    <xf applyAlignment="1" applyBorder="1" applyFill="1" applyFont="1" applyNumberFormat="1" borderId="0" fillId="0" fontId="25" numFmtId="164" xfId="16">
      <alignment horizontal="right" wrapText="1"/>
    </xf>
    <xf applyAlignment="1" applyBorder="1" applyFill="1" applyFont="1" applyNumberFormat="1" borderId="0" fillId="0" fontId="25" numFmtId="164" xfId="3">
      <alignment horizontal="right" wrapText="1"/>
    </xf>
    <xf applyAlignment="1" applyFill="1" applyFont="1" borderId="0" fillId="0" fontId="5" numFmtId="0" xfId="1">
      <alignment horizontal="left" wrapText="1"/>
    </xf>
    <xf applyAlignment="1" applyFill="1" applyFont="1" borderId="0" fillId="0" fontId="5" numFmtId="0" xfId="1">
      <alignment horizontal="left" wrapText="1"/>
    </xf>
    <xf applyAlignment="1" applyBorder="1" applyFill="1" applyFont="1" borderId="5" fillId="0" fontId="3" numFmtId="0" xfId="1">
      <alignment horizontal="left" wrapText="1"/>
    </xf>
    <xf applyAlignment="1" applyBorder="1" applyFill="1" applyFont="1" borderId="5" fillId="0" fontId="3" numFmtId="0" xfId="1">
      <alignment horizontal="right" wrapText="1"/>
    </xf>
    <xf applyAlignment="1" applyBorder="1" applyFill="1" applyFont="1" borderId="0" fillId="2" fontId="3" numFmtId="0" xfId="1">
      <alignment horizontal="right" wrapText="1"/>
    </xf>
    <xf applyAlignment="1" applyBorder="1" applyFill="1" applyFont="1" applyNumberFormat="1" borderId="5" fillId="0" fontId="23" numFmtId="10" xfId="1">
      <alignment horizontal="right" wrapText="1"/>
    </xf>
    <xf applyAlignment="1" applyBorder="1" applyFill="1" applyFont="1" borderId="0" fillId="0" fontId="3" numFmtId="0" xfId="1">
      <alignment horizontal="left"/>
    </xf>
    <xf applyAlignment="1" applyBorder="1" applyFill="1" applyFont="1" applyNumberFormat="1" borderId="0" fillId="0" fontId="11" numFmtId="164" xfId="16">
      <alignment horizontal="right" wrapText="1"/>
    </xf>
    <xf applyAlignment="1" applyBorder="1" applyFill="1" applyFont="1" applyNumberFormat="1" borderId="0" fillId="2" fontId="11" numFmtId="164" xfId="16">
      <alignment horizontal="right" wrapText="1"/>
    </xf>
    <xf applyAlignment="1" applyBorder="1" applyFill="1" applyFont="1" applyNumberFormat="1" borderId="0" fillId="0" fontId="11" numFmtId="164" xfId="3">
      <alignment horizontal="right" wrapText="1"/>
    </xf>
    <xf applyAlignment="1" applyBorder="1" applyFill="1" applyFont="1" borderId="0" fillId="0" fontId="8" numFmtId="0" xfId="1">
      <alignment horizontal="left"/>
    </xf>
    <xf applyAlignment="1" applyBorder="1" applyFill="1" applyFont="1" applyNumberFormat="1" borderId="0" fillId="0" fontId="28" numFmtId="164" xfId="16">
      <alignment horizontal="right" wrapText="1"/>
    </xf>
    <xf applyAlignment="1" applyBorder="1" applyFill="1" applyFont="1" applyNumberFormat="1" borderId="0" fillId="2" fontId="28" numFmtId="164" xfId="16">
      <alignment horizontal="right" wrapText="1"/>
    </xf>
    <xf applyAlignment="1" applyBorder="1" applyFill="1" applyFont="1" applyNumberFormat="1" borderId="0" fillId="0" fontId="28" numFmtId="164" xfId="3">
      <alignment horizontal="right" wrapText="1"/>
    </xf>
    <xf applyAlignment="1" applyBorder="1" applyFill="1" applyFont="1" applyNumberFormat="1" borderId="0" fillId="0" fontId="23" numFmtId="2" xfId="0">
      <alignment horizontal="right"/>
    </xf>
    <xf applyFill="1" applyFont="1" applyNumberFormat="1" borderId="0" fillId="0" fontId="23" numFmtId="2" xfId="0"/>
    <xf applyAlignment="1" applyFont="1" applyNumberFormat="1" borderId="0" fillId="0" fontId="24" numFmtId="2" xfId="0">
      <alignment vertical="center"/>
    </xf>
    <xf applyBorder="1" applyFill="1" applyFont="1" applyNumberFormat="1" borderId="0" fillId="0" fontId="23" numFmtId="2" xfId="0"/>
    <xf applyAlignment="1" applyFont="1" borderId="0" fillId="0" fontId="1" numFmtId="0" xfId="0">
      <alignment horizontal="left" indent="1" vertical="center"/>
    </xf>
    <xf applyAlignment="1" applyFill="1" applyFont="1" borderId="0" fillId="0" fontId="3" numFmtId="0" xfId="1">
      <alignment horizontal="left" wrapText="1"/>
    </xf>
    <xf applyAlignment="1" applyBorder="1" applyFill="1" applyFont="1" borderId="0" fillId="0" fontId="5" numFmtId="0" xfId="1">
      <alignment horizontal="left" wrapText="1"/>
    </xf>
    <xf applyAlignment="1" applyBorder="1" applyFill="1" applyFont="1" borderId="0" fillId="0" fontId="5" numFmtId="0" xfId="1">
      <alignment horizontal="left" vertical="center" wrapText="1"/>
    </xf>
  </cellXfs>
  <cellStyles count="18">
    <cellStyle name="Comma 2" xfId="2" xr:uid="{00000000-0005-0000-0000-000000000000}"/>
    <cellStyle name="Comma 3" xfId="9" xr:uid="{00000000-0005-0000-0000-000001000000}"/>
    <cellStyle name="Comma 3 2" xfId="14" xr:uid="{00000000-0005-0000-0000-000002000000}"/>
    <cellStyle builtinId="4" name="Currency" xfId="15"/>
    <cellStyle name="Currency 2" xfId="3" xr:uid="{00000000-0005-0000-0000-000003000000}"/>
    <cellStyle builtinId="8" name="Hyperlink" xfId="17"/>
    <cellStyle builtinId="0" name="Normal" xfId="0"/>
    <cellStyle name="Normal 2" xfId="4" xr:uid="{00000000-0005-0000-0000-000005000000}"/>
    <cellStyle name="Normal 2 2" xfId="1" xr:uid="{00000000-0005-0000-0000-000006000000}"/>
    <cellStyle name="Normal 3" xfId="5" xr:uid="{00000000-0005-0000-0000-000007000000}"/>
    <cellStyle name="Normal 3 2" xfId="6" xr:uid="{00000000-0005-0000-0000-000008000000}"/>
    <cellStyle name="Normal 4" xfId="8" xr:uid="{00000000-0005-0000-0000-000009000000}"/>
    <cellStyle name="Normal 5" xfId="10" xr:uid="{00000000-0005-0000-0000-00000A000000}"/>
    <cellStyle name="Normal 5 2" xfId="11" xr:uid="{00000000-0005-0000-0000-00000B000000}"/>
    <cellStyle name="Normal 6" xfId="13" xr:uid="{00000000-0005-0000-0000-00000C000000}"/>
    <cellStyle builtinId="5" name="Percent" xfId="16"/>
    <cellStyle name="Percent 2" xfId="7" xr:uid="{00000000-0005-0000-0000-00000D000000}"/>
    <cellStyle name="Title 2" xfId="12" xr:uid="{00000000-0005-0000-0000-00000E000000}"/>
  </cellStyles>
  <dxfs count="0"/>
  <tableStyles count="0" defaultPivotStyle="PivotStyleLight16"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arget="worksheets/sheet3.xml" Type="http://schemas.openxmlformats.org/officeDocument/2006/relationships/worksheet"/><Relationship Id="rId5" Target="theme/theme1.xml" Type="http://schemas.openxmlformats.org/officeDocument/2006/relationships/theme"/><Relationship Id="rId6" Target="styles.xml" Type="http://schemas.openxmlformats.org/officeDocument/2006/relationships/styles"/><Relationship Id="rId7" Target="sharedStrings.xml" Type="http://schemas.openxmlformats.org/officeDocument/2006/relationships/sharedStrings"/></Relationships>
</file>

<file path=xl/charts/_rels/chart1.xml.rels><?xml version="1.0" encoding="UTF-8" standalone="yes"?><Relationships xmlns="http://schemas.openxmlformats.org/package/2006/relationships"><Relationship Id="rId1" Target="style1.xml" Type="http://schemas.microsoft.com/office/2011/relationships/chartStyle"/><Relationship Id="rId2" Target="colors1.xml" Type="http://schemas.microsoft.com/office/2011/relationships/chartColorStyle"/></Relationships>
</file>

<file path=xl/charts/_rels/chart2.xml.rels><?xml version="1.0" encoding="UTF-8" standalone="yes"?><Relationships xmlns="http://schemas.openxmlformats.org/package/2006/relationships"><Relationship Id="rId1" Target="style4.xml" Type="http://schemas.microsoft.com/office/2011/relationships/chartStyle"/><Relationship Id="rId2" Target="colors4.xml" Type="http://schemas.microsoft.com/office/2011/relationships/chartColorStyle"/></Relationships>
</file>

<file path=xl/charts/_rels/chartEx1.xml.rels><?xml version="1.0" encoding="UTF-8" standalone="yes"?><Relationships xmlns="http://schemas.openxmlformats.org/package/2006/relationships"><Relationship Id="rId1" Target="style2.xml" Type="http://schemas.microsoft.com/office/2011/relationships/chartStyle"/><Relationship Id="rId2" Target="colors2.xml" Type="http://schemas.microsoft.com/office/2011/relationships/chartColorStyle"/></Relationships>
</file>

<file path=xl/charts/_rels/chartEx2.xml.rels><?xml version="1.0" encoding="UTF-8" standalone="yes"?><Relationships xmlns="http://schemas.openxmlformats.org/package/2006/relationships"><Relationship Id="rId1" Target="style3.xml" Type="http://schemas.microsoft.com/office/2011/relationships/chartStyle"/><Relationship Id="rId2" Target="colors3.xml" Type="http://schemas.microsoft.com/office/2011/relationships/chartColorStyle"/></Relationships>
</file>

<file path=xl/charts/_rels/chartEx3.xml.rels><?xml version="1.0" encoding="UTF-8" standalone="yes"?><Relationships xmlns="http://schemas.openxmlformats.org/package/2006/relationships"><Relationship Id="rId1" Target="style5.xml" Type="http://schemas.microsoft.com/office/2011/relationships/chartStyle"/><Relationship Id="rId2" Target="colors5.xml" Type="http://schemas.microsoft.com/office/2011/relationships/chartColorStyle"/></Relationships>
</file>

<file path=xl/charts/_rels/chartEx4.xml.rels><?xml version="1.0" encoding="UTF-8" standalone="yes"?><Relationships xmlns="http://schemas.openxmlformats.org/package/2006/relationships"><Relationship Id="rId1" Target="style6.xml" Type="http://schemas.microsoft.com/office/2011/relationships/chartStyle"/><Relationship Id="rId2" Target="colors6.xml" Type="http://schemas.microsoft.com/office/2011/relationships/chartColorStyle"/></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General Fund Expenditures Per Pupil</a:t>
            </a:r>
          </a:p>
        </c:rich>
      </c:tx>
      <c:layout>
        <c:manualLayout>
          <c:xMode val="edge"/>
          <c:yMode val="edge"/>
          <c:x val="0"/>
          <c:y val="1.693587793449480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889801089806897E-2"/>
          <c:y val="0.14401529077158037"/>
          <c:w val="0.87908727024864108"/>
          <c:h val="0.75233376315765421"/>
        </c:manualLayout>
      </c:layout>
      <c:barChart>
        <c:barDir val="col"/>
        <c:grouping val="clustered"/>
        <c:varyColors val="0"/>
        <c:ser>
          <c:idx val="0"/>
          <c:order val="0"/>
          <c:tx>
            <c:strRef>
              <c:f>Factbook!$O$16</c:f>
              <c:strCache>
                <c:ptCount val="1"/>
                <c:pt idx="0">
                  <c:v>General Fund Expenditures Per Pupil</c:v>
                </c:pt>
              </c:strCache>
            </c:strRef>
          </c:tx>
          <c:spPr>
            <a:solidFill>
              <a:schemeClr val="accent4">
                <a:lumMod val="75000"/>
              </a:schemeClr>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B6B-4050-98F8-986983829C1B}"/>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B6B-4050-98F8-986983829C1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Factbook!$N$17:$N$26</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Factbook!$O$17:$O$26</c:f>
              <c:numCache>
                <c:formatCode>"$"#,##0</c:formatCode>
                <c:ptCount val="10"/>
                <c:pt idx="0">
                  <c:v>9571.6878516177821</c:v>
                </c:pt>
                <c:pt idx="1">
                  <c:v>9765.2247607638583</c:v>
                </c:pt>
                <c:pt idx="2">
                  <c:v>10020.679332641379</c:v>
                </c:pt>
                <c:pt idx="3">
                  <c:v>10355.36414786302</c:v>
                </c:pt>
                <c:pt idx="4">
                  <c:v>10593.530917307218</c:v>
                </c:pt>
                <c:pt idx="5">
                  <c:v>10837.460089585171</c:v>
                </c:pt>
                <c:pt idx="6">
                  <c:v>11181.770871766641</c:v>
                </c:pt>
                <c:pt idx="7">
                  <c:v>11510.344586123532</c:v>
                </c:pt>
                <c:pt idx="8">
                  <c:v>11702.126410401732</c:v>
                </c:pt>
                <c:pt idx="9">
                  <c:v>11971.650217563045</c:v>
                </c:pt>
              </c:numCache>
            </c:numRef>
          </c:val>
          <c:extLst>
            <c:ext xmlns:c16="http://schemas.microsoft.com/office/drawing/2014/chart" uri="{C3380CC4-5D6E-409C-BE32-E72D297353CC}">
              <c16:uniqueId val="{00000002-5B6B-4050-98F8-986983829C1B}"/>
            </c:ext>
          </c:extLst>
        </c:ser>
        <c:dLbls>
          <c:showLegendKey val="0"/>
          <c:showVal val="0"/>
          <c:showCatName val="0"/>
          <c:showSerName val="0"/>
          <c:showPercent val="0"/>
          <c:showBubbleSize val="0"/>
        </c:dLbls>
        <c:gapWidth val="50"/>
        <c:overlap val="-27"/>
        <c:axId val="1750562496"/>
        <c:axId val="2017810384"/>
      </c:barChart>
      <c:catAx>
        <c:axId val="175056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17810384"/>
        <c:crosses val="autoZero"/>
        <c:auto val="1"/>
        <c:lblAlgn val="ctr"/>
        <c:lblOffset val="100"/>
        <c:noMultiLvlLbl val="0"/>
      </c:catAx>
      <c:valAx>
        <c:axId val="2017810384"/>
        <c:scaling>
          <c:orientation val="minMax"/>
        </c:scaling>
        <c:delete val="0"/>
        <c:axPos val="l"/>
        <c:numFmt formatCode="[=14000]&quot;$&quot;#,##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50562496"/>
        <c:crosses val="autoZero"/>
        <c:crossBetween val="between"/>
      </c:valAx>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200"/>
              <a:t>General Fund Expenditures Per Pupil</a:t>
            </a:r>
          </a:p>
        </c:rich>
      </c:tx>
      <c:layout>
        <c:manualLayout>
          <c:xMode val="edge"/>
          <c:yMode val="edge"/>
          <c:x val="0"/>
          <c:y val="1.6935877934494806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autoTitleDeleted val="0"/>
    <c:plotArea>
      <c:layout>
        <c:manualLayout>
          <c:layoutTarget val="inner"/>
          <c:xMode val="edge"/>
          <c:yMode val="edge"/>
          <c:x val="9.7889801089806897E-2"/>
          <c:y val="0.14401529077158037"/>
          <c:w val="0.87908727024864108"/>
          <c:h val="0.75233376315765421"/>
        </c:manualLayout>
      </c:layout>
      <c:barChart>
        <c:barDir val="col"/>
        <c:grouping val="clustered"/>
        <c:varyColors val="0"/>
        <c:ser>
          <c:idx val="0"/>
          <c:order val="0"/>
          <c:tx>
            <c:strRef>
              <c:f>'Factbook (1st draft)'!$O$17</c:f>
              <c:strCache>
                <c:ptCount val="1"/>
                <c:pt idx="0">
                  <c:v>General Fund Expenditures Per Pupil</c:v>
                </c:pt>
              </c:strCache>
            </c:strRef>
          </c:tx>
          <c:spPr>
            <a:solidFill>
              <a:schemeClr val="accent4">
                <a:lumMod val="75000"/>
              </a:schemeClr>
            </a:solidFill>
            <a:ln>
              <a:noFill/>
            </a:ln>
            <a:effectLst/>
          </c:spPr>
          <c:invertIfNegative val="0"/>
          <c:dLbls>
            <c:dLbl>
              <c:idx val="0"/>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8D3-45C9-8B48-D24CCA5BFC6E}"/>
                </c:ext>
              </c:extLst>
            </c:dLbl>
            <c:dLbl>
              <c:idx val="9"/>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18D3-45C9-8B48-D24CCA5BFC6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'Factbook (1st draft)'!$N$18:$N$27</c:f>
              <c:numCache>
                <c:formatCode>General</c:formatCode>
                <c:ptCount val="10"/>
                <c:pt idx="0">
                  <c:v>2011</c:v>
                </c:pt>
                <c:pt idx="1">
                  <c:v>2012</c:v>
                </c:pt>
                <c:pt idx="2">
                  <c:v>2013</c:v>
                </c:pt>
                <c:pt idx="3">
                  <c:v>2014</c:v>
                </c:pt>
                <c:pt idx="4">
                  <c:v>2015</c:v>
                </c:pt>
                <c:pt idx="5">
                  <c:v>2016</c:v>
                </c:pt>
                <c:pt idx="6">
                  <c:v>2017</c:v>
                </c:pt>
                <c:pt idx="7">
                  <c:v>2018</c:v>
                </c:pt>
                <c:pt idx="8">
                  <c:v>2019</c:v>
                </c:pt>
                <c:pt idx="9">
                  <c:v>2020</c:v>
                </c:pt>
              </c:numCache>
            </c:numRef>
          </c:cat>
          <c:val>
            <c:numRef>
              <c:f>'Factbook (1st draft)'!$O$18:$O$27</c:f>
              <c:numCache>
                <c:formatCode>"$"#,##0</c:formatCode>
                <c:ptCount val="10"/>
                <c:pt idx="0">
                  <c:v>9571.6878516177821</c:v>
                </c:pt>
                <c:pt idx="1">
                  <c:v>9765.2247607638583</c:v>
                </c:pt>
                <c:pt idx="2">
                  <c:v>10020.679332641379</c:v>
                </c:pt>
                <c:pt idx="3">
                  <c:v>10355.36414786302</c:v>
                </c:pt>
                <c:pt idx="4">
                  <c:v>10593.530917307218</c:v>
                </c:pt>
                <c:pt idx="5">
                  <c:v>10837.460089585171</c:v>
                </c:pt>
                <c:pt idx="6">
                  <c:v>11181.770871766641</c:v>
                </c:pt>
                <c:pt idx="7">
                  <c:v>11510.344586123532</c:v>
                </c:pt>
                <c:pt idx="8">
                  <c:v>11702.126410401732</c:v>
                </c:pt>
                <c:pt idx="9">
                  <c:v>11971.650217563045</c:v>
                </c:pt>
              </c:numCache>
            </c:numRef>
          </c:val>
          <c:extLst>
            <c:ext xmlns:c16="http://schemas.microsoft.com/office/drawing/2014/chart" uri="{C3380CC4-5D6E-409C-BE32-E72D297353CC}">
              <c16:uniqueId val="{00000000-18D3-45C9-8B48-D24CCA5BFC6E}"/>
            </c:ext>
          </c:extLst>
        </c:ser>
        <c:dLbls>
          <c:showLegendKey val="0"/>
          <c:showVal val="0"/>
          <c:showCatName val="0"/>
          <c:showSerName val="0"/>
          <c:showPercent val="0"/>
          <c:showBubbleSize val="0"/>
        </c:dLbls>
        <c:gapWidth val="50"/>
        <c:overlap val="-27"/>
        <c:axId val="1750562496"/>
        <c:axId val="2017810384"/>
      </c:barChart>
      <c:catAx>
        <c:axId val="1750562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2017810384"/>
        <c:crosses val="autoZero"/>
        <c:auto val="1"/>
        <c:lblAlgn val="ctr"/>
        <c:lblOffset val="100"/>
        <c:noMultiLvlLbl val="0"/>
      </c:catAx>
      <c:valAx>
        <c:axId val="2017810384"/>
        <c:scaling>
          <c:orientation val="minMax"/>
        </c:scaling>
        <c:delete val="0"/>
        <c:axPos val="l"/>
        <c:numFmt formatCode="&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1750562496"/>
        <c:crosses val="autoZero"/>
        <c:crossBetween val="between"/>
      </c:valAx>
      <c:spPr>
        <a:noFill/>
        <a:ln>
          <a:noFill/>
        </a:ln>
        <a:effectLst/>
      </c:spPr>
    </c:plotArea>
    <c:plotVisOnly val="0"/>
    <c:dispBlanksAs val="gap"/>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en-US"/>
    </a:p>
  </c:txPr>
  <c:printSettings>
    <c:headerFooter/>
    <c:pageMargins b="0.75" l="0.7" r="0.7" t="0.75" header="0.3" footer="0.3"/>
    <c:pageSetup orientation="landscape"/>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 dir="row">_xlchart.v1.2</cx:f>
      </cx:strDim>
      <cx:numDim type="size">
        <cx:f dir="row">_xlchart.v1.3</cx:f>
      </cx:numDim>
    </cx:data>
  </cx:chartData>
  <cx:chart>
    <cx:plotArea>
      <cx:plotAreaRegion>
        <cx:series layoutId="treemap" uniqueId="{A0A23512-C3F9-4E67-AA10-CE137A589CD2}">
          <cx:dataLabels pos="inEnd">
            <cx:txPr>
              <a:bodyPr vertOverflow="overflow" horzOverflow="overflow" wrap="square" lIns="0" tIns="0" rIns="0" bIns="0"/>
              <a:lstStyle/>
              <a:p>
                <a:pPr algn="ctr" rtl="0">
                  <a:defRPr sz="900" b="0" i="0">
                    <a:solidFill>
                      <a:sysClr val="windowText" lastClr="000000"/>
                    </a:solidFill>
                    <a:latin typeface="Arial" panose="020B0604020202020204" pitchFamily="34" charset="0"/>
                    <a:ea typeface="Arial" panose="020B0604020202020204" pitchFamily="34" charset="0"/>
                    <a:cs typeface="Arial" panose="020B0604020202020204" pitchFamily="34" charset="0"/>
                  </a:defRPr>
                </a:pPr>
                <a:endParaRPr lang="en-US">
                  <a:solidFill>
                    <a:sysClr val="windowText" lastClr="000000"/>
                  </a:solidFill>
                  <a:latin typeface="Arial" panose="020B0604020202020204" pitchFamily="34" charset="0"/>
                  <a:cs typeface="Arial" panose="020B0604020202020204" pitchFamily="34" charset="0"/>
                </a:endParaRPr>
              </a:p>
            </cx:txPr>
            <cx:visibility seriesName="0" categoryName="1" value="1"/>
            <cx:separator> </cx:separator>
          </cx:dataLabels>
          <cx:dataId val="0"/>
          <cx:layoutPr>
            <cx:parentLabelLayout val="overlapping"/>
          </cx:layoutPr>
        </cx:series>
      </cx:plotAreaRegion>
    </cx:plotArea>
  </cx:chart>
  <cx:spPr>
    <a:ln>
      <a:no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2.xml><?xml version="1.0" encoding="utf-8"?>
<cx:chartSpace xmlns:a="http://schemas.openxmlformats.org/drawingml/2006/main" xmlns:r="http://schemas.openxmlformats.org/officeDocument/2006/relationships" xmlns:cx="http://schemas.microsoft.com/office/drawing/2014/chartex">
  <cx:chartData>
    <cx:data id="0">
      <cx:strDim type="cat">
        <cx:f dir="row">_xlchart.v1.0</cx:f>
      </cx:strDim>
      <cx:numDim type="size">
        <cx:f dir="row">_xlchart.v1.1</cx:f>
      </cx:numDim>
    </cx:data>
  </cx:chartData>
  <cx:chart>
    <cx:plotArea>
      <cx:plotAreaRegion>
        <cx:series layoutId="treemap" uniqueId="{909E5AE5-FBE6-492B-8435-78B55633708D}">
          <cx:dataLabels pos="ctr">
            <cx:txPr>
              <a:bodyPr spcFirstLastPara="1" vertOverflow="ellipsis" horzOverflow="overflow" wrap="square" lIns="0" tIns="0" rIns="0" bIns="0" anchor="ctr" anchorCtr="1"/>
              <a:lstStyle/>
              <a:p>
                <a:pPr algn="ctr" rtl="0">
                  <a:defRPr>
                    <a:solidFill>
                      <a:sysClr val="windowText" lastClr="000000"/>
                    </a:solidFill>
                    <a:latin typeface="Arial" panose="020B0604020202020204" pitchFamily="34" charset="0"/>
                    <a:ea typeface="Arial" panose="020B0604020202020204" pitchFamily="34" charset="0"/>
                    <a:cs typeface="Arial" panose="020B0604020202020204" pitchFamily="34" charset="0"/>
                  </a:defRPr>
                </a:pPr>
                <a:endParaRPr lang="en-US" sz="900" b="0" i="0" u="none" strike="noStrike" baseline="0">
                  <a:solidFill>
                    <a:sysClr val="windowText" lastClr="000000"/>
                  </a:solidFill>
                  <a:latin typeface="Arial" panose="020B0604020202020204" pitchFamily="34" charset="0"/>
                  <a:cs typeface="Arial" panose="020B0604020202020204" pitchFamily="34" charset="0"/>
                </a:endParaRPr>
              </a:p>
            </cx:txPr>
            <cx:visibility seriesName="0" categoryName="1" value="1"/>
            <cx:separator> </cx:separator>
            <cx:dataLabel idx="4">
              <cx:txPr>
                <a:bodyPr spcFirstLastPara="1" vertOverflow="ellipsis" horzOverflow="overflow" wrap="square" lIns="0" tIns="0" rIns="0" bIns="0" anchor="ctr" anchorCtr="1"/>
                <a:lstStyle/>
                <a:p>
                  <a:pPr algn="ctr" rtl="0">
                    <a:defRPr>
                      <a:solidFill>
                        <a:schemeClr val="bg1"/>
                      </a:solidFill>
                    </a:defRPr>
                  </a:pPr>
                  <a:r>
                    <a:rPr lang="en-US" sz="900" b="0" i="0" u="none" strike="noStrike" baseline="0">
                      <a:solidFill>
                        <a:schemeClr val="bg1"/>
                      </a:solidFill>
                      <a:latin typeface="Arial" panose="020B0604020202020204" pitchFamily="34" charset="0"/>
                      <a:cs typeface="Arial" panose="020B0604020202020204" pitchFamily="34" charset="0"/>
                    </a:rPr>
                    <a:t>Operations and Maintenance 8.1%</a:t>
                  </a:r>
                </a:p>
              </cx:txPr>
            </cx:dataLabel>
          </cx:dataLabels>
          <cx:dataId val="0"/>
          <cx:layoutPr/>
        </cx:series>
      </cx:plotAreaRegion>
    </cx:plotArea>
  </cx:chart>
  <cx:spPr>
    <a:ln>
      <a:no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3.xml><?xml version="1.0" encoding="utf-8"?>
<cx:chartSpace xmlns:a="http://schemas.openxmlformats.org/drawingml/2006/main" xmlns:r="http://schemas.openxmlformats.org/officeDocument/2006/relationships" xmlns:cx="http://schemas.microsoft.com/office/drawing/2014/chartex">
  <cx:chartData>
    <cx:data id="0">
      <cx:strDim type="cat">
        <cx:f dir="row">_xlchart.v1.4</cx:f>
      </cx:strDim>
      <cx:numDim type="size">
        <cx:f dir="row">_xlchart.v1.5</cx:f>
      </cx:numDim>
    </cx:data>
  </cx:chartData>
  <cx:chart>
    <cx:plotArea>
      <cx:plotAreaRegion>
        <cx:series layoutId="treemap" uniqueId="{A0A23512-C3F9-4E67-AA10-CE137A589CD2}">
          <cx:dataLabels pos="inEnd">
            <cx:txPr>
              <a:bodyPr vertOverflow="overflow" horzOverflow="overflow" wrap="square" lIns="0" tIns="0" rIns="0" bIns="0"/>
              <a:lstStyle/>
              <a:p>
                <a:pPr algn="ctr" rtl="0">
                  <a:defRPr sz="900" b="0" i="0">
                    <a:solidFill>
                      <a:sysClr val="windowText" lastClr="000000"/>
                    </a:solidFill>
                    <a:latin typeface="Arial" panose="020B0604020202020204" pitchFamily="34" charset="0"/>
                    <a:ea typeface="Arial" panose="020B0604020202020204" pitchFamily="34" charset="0"/>
                    <a:cs typeface="Arial" panose="020B0604020202020204" pitchFamily="34" charset="0"/>
                  </a:defRPr>
                </a:pPr>
                <a:endParaRPr lang="en-US">
                  <a:solidFill>
                    <a:sysClr val="windowText" lastClr="000000"/>
                  </a:solidFill>
                  <a:latin typeface="Arial" panose="020B0604020202020204" pitchFamily="34" charset="0"/>
                  <a:cs typeface="Arial" panose="020B0604020202020204" pitchFamily="34" charset="0"/>
                </a:endParaRPr>
              </a:p>
            </cx:txPr>
            <cx:visibility seriesName="0" categoryName="1" value="1"/>
            <cx:separator> </cx:separator>
          </cx:dataLabels>
          <cx:dataId val="0"/>
          <cx:layoutPr>
            <cx:parentLabelLayout val="overlapping"/>
          </cx:layoutPr>
        </cx:series>
      </cx:plotAreaRegion>
    </cx:plotArea>
  </cx:chart>
  <cx:spPr>
    <a:ln>
      <a:no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hartEx4.xml><?xml version="1.0" encoding="utf-8"?>
<cx:chartSpace xmlns:a="http://schemas.openxmlformats.org/drawingml/2006/main" xmlns:r="http://schemas.openxmlformats.org/officeDocument/2006/relationships" xmlns:cx="http://schemas.microsoft.com/office/drawing/2014/chartex">
  <cx:chartData>
    <cx:data id="0">
      <cx:strDim type="cat">
        <cx:f dir="row">_xlchart.v1.6</cx:f>
      </cx:strDim>
      <cx:numDim type="size">
        <cx:f dir="row">_xlchart.v1.7</cx:f>
      </cx:numDim>
    </cx:data>
  </cx:chartData>
  <cx:chart>
    <cx:plotArea>
      <cx:plotAreaRegion>
        <cx:series layoutId="treemap" uniqueId="{909E5AE5-FBE6-492B-8435-78B55633708D}">
          <cx:dataLabels pos="ctr">
            <cx:txPr>
              <a:bodyPr spcFirstLastPara="1" vertOverflow="ellipsis" horzOverflow="overflow" wrap="square" lIns="0" tIns="0" rIns="0" bIns="0" anchor="ctr" anchorCtr="1"/>
              <a:lstStyle/>
              <a:p>
                <a:pPr algn="ctr" rtl="0">
                  <a:defRPr>
                    <a:solidFill>
                      <a:sysClr val="windowText" lastClr="000000"/>
                    </a:solidFill>
                    <a:latin typeface="Arial" panose="020B0604020202020204" pitchFamily="34" charset="0"/>
                    <a:ea typeface="Arial" panose="020B0604020202020204" pitchFamily="34" charset="0"/>
                    <a:cs typeface="Arial" panose="020B0604020202020204" pitchFamily="34" charset="0"/>
                  </a:defRPr>
                </a:pPr>
                <a:endParaRPr lang="en-US" sz="900" b="0" i="0" u="none" strike="noStrike" baseline="0">
                  <a:solidFill>
                    <a:sysClr val="windowText" lastClr="000000"/>
                  </a:solidFill>
                  <a:latin typeface="Arial" panose="020B0604020202020204" pitchFamily="34" charset="0"/>
                  <a:cs typeface="Arial" panose="020B0604020202020204" pitchFamily="34" charset="0"/>
                </a:endParaRPr>
              </a:p>
            </cx:txPr>
            <cx:visibility seriesName="0" categoryName="1" value="1"/>
            <cx:separator> </cx:separator>
            <cx:dataLabel idx="4">
              <cx:txPr>
                <a:bodyPr spcFirstLastPara="1" vertOverflow="ellipsis" horzOverflow="overflow" wrap="square" lIns="0" tIns="0" rIns="0" bIns="0" anchor="ctr" anchorCtr="1"/>
                <a:lstStyle/>
                <a:p>
                  <a:pPr algn="ctr" rtl="0">
                    <a:defRPr>
                      <a:solidFill>
                        <a:schemeClr val="bg1"/>
                      </a:solidFill>
                    </a:defRPr>
                  </a:pPr>
                  <a:r>
                    <a:rPr lang="en-US" sz="900" b="0" i="0" u="none" strike="noStrike" baseline="0">
                      <a:solidFill>
                        <a:schemeClr val="bg1"/>
                      </a:solidFill>
                      <a:latin typeface="Arial" panose="020B0604020202020204" pitchFamily="34" charset="0"/>
                      <a:cs typeface="Arial" panose="020B0604020202020204" pitchFamily="34" charset="0"/>
                    </a:rPr>
                    <a:t>Operations and Maintenance 8.1%</a:t>
                  </a:r>
                </a:p>
              </cx:txPr>
            </cx:dataLabel>
          </cx:dataLabels>
          <cx:dataId val="0"/>
          <cx:layoutPr/>
        </cx:series>
      </cx:plotAreaRegion>
    </cx:plotArea>
  </cx:chart>
  <cx:spPr>
    <a:ln>
      <a:noFill/>
    </a:ln>
  </cx:spPr>
  <cx:printSettings>
    <cx:headerFooter alignWithMargins="1" differentOddEven="0" differentFirst="0"/>
    <cx:pageMargins l="0.69999999999999996" r="0.69999999999999996" t="0.75" b="0.75" header="0.29999999999999999" footer="0.29999999999999999"/>
    <cx:pageSetup paperSize="1" firstPageNumber="1" orientation="default" blackAndWhite="0" draft="0" useFirstPageNumber="0" horizontalDpi="600" verticalDpi="600" copies="1"/>
  </cx:printSettings>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410">
  <cs:axisTitle>
    <cs:lnRef idx="0"/>
    <cs:fillRef idx="0"/>
    <cs:effectRef idx="0"/>
    <cs:fontRef idx="minor">
      <a:schemeClr val="tx1">
        <a:lumMod val="65000"/>
        <a:lumOff val="35000"/>
      </a:schemeClr>
    </cs:fontRef>
    <cs:spPr>
      <a:solidFill>
        <a:schemeClr val="bg1">
          <a:lumMod val="65000"/>
        </a:schemeClr>
      </a:solidFill>
      <a:ln w="19050">
        <a:solidFill>
          <a:schemeClr val="bg1"/>
        </a:solidFill>
      </a:ln>
    </cs:spPr>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381">
  <cs:axisTitle>
    <cs:lnRef idx="0"/>
    <cs:fillRef idx="0"/>
    <cs:effectRef idx="0"/>
    <cs:fontRef idx="minor">
      <a:schemeClr val="tx1">
        <a:lumMod val="65000"/>
        <a:lumOff val="35000"/>
      </a:schemeClr>
    </cs:fontRef>
    <cs:defRPr sz="9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cs:chartArea>
  <cs:dataLabel>
    <cs:lnRef idx="0"/>
    <cs:fillRef idx="0"/>
    <cs:effectRef idx="0"/>
    <cs:fontRef idx="minor">
      <a:schemeClr val="lt1"/>
    </cs:fontRef>
    <cs:defRPr sz="9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5"/>
  <cs:dataPointWireframe>
    <cs:lnRef idx="0">
      <cs:styleClr val="auto"/>
    </cs:lnRef>
    <cs:fillRef idx="0"/>
    <cs:effectRef idx="0"/>
    <cs:fontRef idx="minor">
      <a:schemeClr val="tx1"/>
    </cs:fontRef>
    <cs:spPr>
      <a:ln w="2857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15000"/>
            <a:lumOff val="8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cs:seriesAxis>
  <cs:seriesLine>
    <cs:lnRef idx="0"/>
    <cs:fillRef idx="0"/>
    <cs:effectRef idx="0"/>
    <cs:fontRef idx="minor">
      <a:schemeClr val="tx1"/>
    </cs:fontRef>
    <cs:spPr>
      <a:ln w="9525" cap="flat">
        <a:solidFill>
          <a:srgbClr val="D9D9D9"/>
        </a:solidFill>
        <a:round/>
      </a:ln>
    </cs:spPr>
  </cs:seriesLine>
  <cs:title>
    <cs:lnRef idx="0"/>
    <cs:fillRef idx="0"/>
    <cs:effectRef idx="0"/>
    <cs:fontRef idx="minor">
      <a:schemeClr val="tx1">
        <a:lumMod val="65000"/>
        <a:lumOff val="35000"/>
      </a:schemeClr>
    </cs:fontRef>
    <cs:defRPr sz="140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cs:valueAxis>
  <cs:wall>
    <cs:lnRef idx="0"/>
    <cs:fillRef idx="0"/>
    <cs:effectRef idx="0"/>
    <cs:fontRef idx="minor">
      <a:schemeClr val="tx1"/>
    </cs:fontRef>
  </cs:wall>
</cs:chartStyle>
</file>

<file path=xl/theme/theme1.xml><?xml version="1.0" encoding="utf-8"?>
<a:theme xmlns:a="http://schemas.openxmlformats.org/drawingml/2006/main" name="Office Theme">
  <a:themeElements>
    <a:clrScheme name="Bold and punchy ">
      <a:dk1>
        <a:sysClr lastClr="000000" val="windowText"/>
      </a:dk1>
      <a:lt1>
        <a:sysClr lastClr="FFFFFF" val="window"/>
      </a:lt1>
      <a:dk2>
        <a:srgbClr val="1F497D"/>
      </a:dk2>
      <a:lt2>
        <a:srgbClr val="EEECE1"/>
      </a:lt2>
      <a:accent1>
        <a:srgbClr val="E24E42"/>
      </a:accent1>
      <a:accent2>
        <a:srgbClr val="E9B000"/>
      </a:accent2>
      <a:accent3>
        <a:srgbClr val="EB6E80"/>
      </a:accent3>
      <a:accent4>
        <a:srgbClr val="008F95"/>
      </a:accent4>
      <a:accent5>
        <a:srgbClr val="000000"/>
      </a:accent5>
      <a:accent6>
        <a:srgbClr val="8A8A8A"/>
      </a:accent6>
      <a:hlink>
        <a:srgbClr val="0096D2"/>
      </a:hlink>
      <a:folHlink>
        <a:srgbClr val="00578B"/>
      </a:folHlink>
    </a:clrScheme>
    <a:fontScheme name="Office">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sheet3.xml><?xml version="1.0" encoding="utf-8"?>
<worksheet xmlns="http://schemas.openxmlformats.org/spreadsheetml/2006/main" xmlns:mc="http://schemas.openxmlformats.org/markup-compatibility/2006" xmlns:r="http://schemas.openxmlformats.org/officeDocument/2006/relationships"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949F7-F7A0-4236-AB98-80C31832D3AB}">
  <dimension ref="A1:AE246"/>
  <sheetViews>
    <sheetView workbookViewId="0">
      <pane activePane="bottomRight" state="frozen" topLeftCell="B2" xSplit="1" ySplit="1"/>
      <selection activeCell="B1" pane="topRight" sqref="B1"/>
      <selection activeCell="A2" pane="bottomLeft" sqref="A2"/>
      <selection activeCell="I25" pane="bottomRight" sqref="I25"/>
    </sheetView>
  </sheetViews>
  <sheetFormatPr defaultRowHeight="12" x14ac:dyDescent="0.2"/>
  <cols>
    <col min="1" max="1" customWidth="true" style="23" width="11.5703125" collapsed="false"/>
    <col min="2" max="2" customWidth="true" style="23" width="16.140625" collapsed="false"/>
    <col min="3" max="3" customWidth="true" style="23" width="20.0" collapsed="false"/>
    <col min="4" max="4" customWidth="true" style="23" width="23.28515625" collapsed="false"/>
    <col min="5" max="5" bestFit="true" customWidth="true" style="23" width="13.140625" collapsed="false"/>
    <col min="6" max="7" bestFit="true" customWidth="true" style="23" width="11.85546875" collapsed="false"/>
    <col min="8" max="8" bestFit="true" customWidth="true" style="23" width="13.140625" collapsed="false"/>
    <col min="9" max="9" customWidth="true" style="23" width="24.7109375" collapsed="false"/>
    <col min="10" max="10" bestFit="true" customWidth="true" style="23" width="9.5703125" collapsed="false"/>
    <col min="11" max="15" bestFit="true" customWidth="true" style="23" width="9.28515625" collapsed="false"/>
    <col min="16" max="16" customWidth="true" style="23" width="17.5703125" collapsed="false"/>
    <col min="17" max="17" customWidth="true" style="23" width="17.28515625" collapsed="false"/>
    <col min="18" max="18" customWidth="true" style="23" width="17.42578125" collapsed="false"/>
    <col min="19" max="19" customWidth="true" style="23" width="14.5703125" collapsed="false"/>
    <col min="20" max="20" customWidth="true" style="23" width="14.140625" collapsed="false"/>
    <col min="21" max="21" customWidth="true" style="23" width="14.42578125" collapsed="false"/>
    <col min="22" max="23" customWidth="true" style="23" width="13.42578125" collapsed="false"/>
    <col min="24" max="16384" style="23" width="9.140625" collapsed="false"/>
  </cols>
  <sheetData>
    <row ht="48.75" r="1" spans="1:30" thickBot="1" x14ac:dyDescent="0.25">
      <c r="A1" s="23" t="s">
        <v>9</v>
      </c>
      <c r="B1" s="24" t="s">
        <v>10</v>
      </c>
      <c r="C1" s="25" t="s">
        <v>11</v>
      </c>
      <c r="D1" s="25" t="s">
        <v>12</v>
      </c>
      <c r="E1" s="25" t="s">
        <v>13</v>
      </c>
      <c r="F1" s="25" t="s">
        <v>14</v>
      </c>
      <c r="G1" s="25" t="s">
        <v>15</v>
      </c>
      <c r="H1" s="25" t="s">
        <v>16</v>
      </c>
      <c r="I1" s="26" t="s">
        <v>48</v>
      </c>
      <c r="J1" s="27" t="s">
        <v>17</v>
      </c>
      <c r="K1" s="28" t="s">
        <v>18</v>
      </c>
      <c r="L1" s="40" t="s">
        <v>8</v>
      </c>
      <c r="M1" s="40" t="s">
        <v>7</v>
      </c>
      <c r="N1" s="40" t="s">
        <v>19</v>
      </c>
      <c r="O1" s="40" t="s">
        <v>0</v>
      </c>
      <c r="P1" s="29" t="s">
        <v>39</v>
      </c>
      <c r="Q1" s="29" t="s">
        <v>40</v>
      </c>
      <c r="R1" s="29" t="s">
        <v>41</v>
      </c>
      <c r="S1" s="29" t="s">
        <v>42</v>
      </c>
      <c r="T1" s="29" t="s">
        <v>43</v>
      </c>
      <c r="U1" s="29" t="s">
        <v>44</v>
      </c>
      <c r="V1" s="29" t="s">
        <v>45</v>
      </c>
      <c r="W1" s="29" t="s">
        <v>46</v>
      </c>
      <c r="X1" s="29" t="s">
        <v>6</v>
      </c>
      <c r="Y1" s="29" t="s">
        <v>5</v>
      </c>
      <c r="Z1" s="29" t="s">
        <v>4</v>
      </c>
      <c r="AA1" s="29" t="s">
        <v>3</v>
      </c>
      <c r="AB1" s="29" t="s">
        <v>2</v>
      </c>
      <c r="AC1" s="29" t="s">
        <v>1</v>
      </c>
      <c r="AD1" s="29" t="s">
        <v>47</v>
      </c>
    </row>
    <row r="2" spans="1:30" x14ac:dyDescent="0.2">
      <c r="A2" s="23">
        <v>2007</v>
      </c>
      <c r="B2" s="72">
        <v>2636065621.9399996</v>
      </c>
      <c r="C2" s="72">
        <v>760510522.81000054</v>
      </c>
      <c r="D2" s="72">
        <v>475829715.55999982</v>
      </c>
      <c r="E2" s="72">
        <v>279635507.85999984</v>
      </c>
      <c r="F2" s="72">
        <v>55383509.020000003</v>
      </c>
      <c r="G2" s="72">
        <v>16631869.049999999</v>
      </c>
      <c r="H2" s="72">
        <v>192825634.34999999</v>
      </c>
      <c r="I2" s="72">
        <f>SUM(B2:G2)</f>
        <v>4224056746.2399998</v>
      </c>
      <c r="J2" s="73">
        <v>480608.79999999964</v>
      </c>
      <c r="K2" s="73">
        <f>IFERROR(I2/J2,"")</f>
        <v>8788.9708766048461</v>
      </c>
      <c r="L2" s="49">
        <f>IFERROR((B2+C2)/$I2,"")</f>
        <v>0.80410286811923792</v>
      </c>
      <c r="M2" s="49">
        <f>IFERROR(D2/$I2,"")</f>
        <v>0.11264756705353324</v>
      </c>
      <c r="N2" s="49">
        <f>IFERROR((E2+F2)/$I2,"")</f>
        <v>7.931214872485165E-2</v>
      </c>
      <c r="O2" s="49">
        <f>IFERROR(G2/$I2,"")</f>
        <v>3.9374161023771007E-3</v>
      </c>
      <c r="P2" s="73"/>
      <c r="Q2" s="73"/>
      <c r="R2" s="73"/>
      <c r="S2" s="73"/>
      <c r="T2" s="73"/>
      <c r="U2" s="73"/>
      <c r="V2" s="73"/>
      <c r="W2" s="73"/>
    </row>
    <row r="3" spans="1:30" x14ac:dyDescent="0.2">
      <c r="A3" s="23">
        <v>2008</v>
      </c>
      <c r="B3" s="72">
        <v>2624210019.6300044</v>
      </c>
      <c r="C3" s="72">
        <v>762372948.30999804</v>
      </c>
      <c r="D3" s="72">
        <v>455875428.27999997</v>
      </c>
      <c r="E3" s="72">
        <v>286736690.3300004</v>
      </c>
      <c r="F3" s="72">
        <v>50632792.25000006</v>
      </c>
      <c r="G3" s="72">
        <v>16178846.470000001</v>
      </c>
      <c r="H3" s="72">
        <v>207773081.24000007</v>
      </c>
      <c r="I3" s="72">
        <f ref="I3:I13" si="0" t="shared">SUM(B3:G3)</f>
        <v>4196006725.2700024</v>
      </c>
      <c r="J3" s="73">
        <v>477019</v>
      </c>
      <c r="K3" s="73">
        <f ref="K3:K66" si="1" t="shared">IFERROR(I3/J3,"")</f>
        <v>8796.3094242996667</v>
      </c>
      <c r="L3" s="49">
        <f ref="L3:L14" si="2" t="shared">IFERROR((B3+C3)/$I3,"")</f>
        <v>0.8070966491890178</v>
      </c>
      <c r="M3" s="49">
        <f ref="M3:M14" si="3" t="shared">IFERROR(D3/$I3,"")</f>
        <v>0.10864506616124776</v>
      </c>
      <c r="N3" s="49">
        <f ref="N3:N14" si="4" t="shared">IFERROR((E3+F3)/$I3,"")</f>
        <v>8.0402512357339362E-2</v>
      </c>
      <c r="O3" s="49">
        <f ref="O3:O66" si="5" t="shared">IFERROR(G3/$I3,"")</f>
        <v>3.8557722923952017E-3</v>
      </c>
      <c r="P3" s="74">
        <v>2916383781.4000025</v>
      </c>
      <c r="Q3" s="74">
        <v>139491099.39000008</v>
      </c>
      <c r="R3" s="74">
        <v>141633617.27000001</v>
      </c>
      <c r="S3" s="74">
        <v>455918204.86000049</v>
      </c>
      <c r="T3" s="74">
        <v>370154389.28000009</v>
      </c>
      <c r="U3" s="74">
        <v>168394158.71000016</v>
      </c>
      <c r="V3" s="74">
        <v>4031474.3599999994</v>
      </c>
      <c r="W3" s="74">
        <f>IFERROR(SUM(P3:V3)," ")</f>
        <v>4196006725.2700033</v>
      </c>
      <c r="X3" s="30">
        <f>P3/$W3</f>
        <v>0.69503791875174836</v>
      </c>
      <c r="Y3" s="30">
        <f ref="Y3:AD3" si="6" t="shared">Q3/$W3</f>
        <v>3.3243774026845523E-2</v>
      </c>
      <c r="Z3" s="30">
        <f si="6" t="shared"/>
        <v>3.3754382808070027E-2</v>
      </c>
      <c r="AA3" s="30">
        <f si="6" t="shared"/>
        <v>0.10865526075405973</v>
      </c>
      <c r="AB3" s="30">
        <f si="6" t="shared"/>
        <v>8.8215871307065527E-2</v>
      </c>
      <c r="AC3" s="30">
        <f si="6" t="shared"/>
        <v>4.0132004006538949E-2</v>
      </c>
      <c r="AD3" s="30">
        <f si="6" t="shared"/>
        <v>9.6078834567182045E-4</v>
      </c>
    </row>
    <row r="4" spans="1:30" x14ac:dyDescent="0.2">
      <c r="A4" s="23">
        <v>2009</v>
      </c>
      <c r="B4" s="72">
        <v>2778996752.4600058</v>
      </c>
      <c r="C4" s="72">
        <v>802716343.53000152</v>
      </c>
      <c r="D4" s="72">
        <v>480016507.00999916</v>
      </c>
      <c r="E4" s="72">
        <v>274306652.28000104</v>
      </c>
      <c r="F4" s="72">
        <v>44161303.240000069</v>
      </c>
      <c r="G4" s="72">
        <v>14105807.119999999</v>
      </c>
      <c r="H4" s="72">
        <v>228147669.43000001</v>
      </c>
      <c r="I4" s="72">
        <f si="0" t="shared"/>
        <v>4394303365.640007</v>
      </c>
      <c r="J4" s="73">
        <v>474227.29999999987</v>
      </c>
      <c r="K4" s="73">
        <f si="1" t="shared"/>
        <v>9266.2387121956253</v>
      </c>
      <c r="L4" s="49">
        <f si="2" t="shared"/>
        <v>0.81508098052496425</v>
      </c>
      <c r="M4" s="49">
        <f si="3" t="shared"/>
        <v>0.10923608751351815</v>
      </c>
      <c r="N4" s="49">
        <f si="4" t="shared"/>
        <v>7.2472910725775067E-2</v>
      </c>
      <c r="O4" s="49">
        <f si="5" t="shared"/>
        <v>3.2100212357426905E-3</v>
      </c>
      <c r="P4" s="74">
        <v>3092393888.6500077</v>
      </c>
      <c r="Q4" s="74">
        <v>144798989.52000007</v>
      </c>
      <c r="R4" s="74">
        <v>146863726.21999985</v>
      </c>
      <c r="S4" s="74">
        <v>464643411.83999985</v>
      </c>
      <c r="T4" s="74">
        <v>377185195.93000001</v>
      </c>
      <c r="U4" s="74">
        <v>164900062.59</v>
      </c>
      <c r="V4" s="74">
        <v>3518090.8899999992</v>
      </c>
      <c r="W4" s="74">
        <f ref="W4:W67" si="7" t="shared">IFERROR(SUM(P4:V4)," ")</f>
        <v>4394303365.640007</v>
      </c>
      <c r="X4" s="30">
        <f ref="X4:X13" si="8" t="shared">P4/$W4</f>
        <v>0.70372790209025926</v>
      </c>
      <c r="Y4" s="30">
        <f ref="Y4:Y14" si="9" t="shared">Q4/$W4</f>
        <v>3.2951523249899903E-2</v>
      </c>
      <c r="Z4" s="30">
        <f ref="Z4:Z14" si="10" t="shared">R4/$W4</f>
        <v>3.3421389922315921E-2</v>
      </c>
      <c r="AA4" s="30">
        <f ref="AA4:AA14" si="11" t="shared">S4/$W4</f>
        <v>0.1057376728864797</v>
      </c>
      <c r="AB4" s="30">
        <f ref="AB4:AB14" si="12" t="shared">T4/$W4</f>
        <v>8.5835037899133521E-2</v>
      </c>
      <c r="AC4" s="30">
        <f ref="AC4:AC14" si="13" t="shared">U4/$W4</f>
        <v>3.7525871308610299E-2</v>
      </c>
      <c r="AD4" s="30">
        <f ref="AD4:AD13" si="14" t="shared">V4/$W4</f>
        <v>8.0060264330148443E-4</v>
      </c>
    </row>
    <row r="5" spans="1:30" x14ac:dyDescent="0.2">
      <c r="A5" s="23">
        <v>2010</v>
      </c>
      <c r="B5" s="72">
        <v>2810725040.7299981</v>
      </c>
      <c r="C5" s="72">
        <v>828508643.51000154</v>
      </c>
      <c r="D5" s="72">
        <v>489183902.48000067</v>
      </c>
      <c r="E5" s="72">
        <v>265409206.78000042</v>
      </c>
      <c r="F5" s="72">
        <v>44036512.910000041</v>
      </c>
      <c r="G5" s="72">
        <v>11590503.280000001</v>
      </c>
      <c r="H5" s="72">
        <v>290409449.37000006</v>
      </c>
      <c r="I5" s="72">
        <f si="0" t="shared"/>
        <v>4449453809.6900005</v>
      </c>
      <c r="J5" s="73">
        <v>473493.39999999991</v>
      </c>
      <c r="K5" s="73">
        <f si="1" t="shared"/>
        <v>9397.076727341926</v>
      </c>
      <c r="L5" s="49">
        <f si="2" t="shared"/>
        <v>0.81790571155374014</v>
      </c>
      <c r="M5" s="49">
        <f si="3" t="shared"/>
        <v>0.10994246112065668</v>
      </c>
      <c r="N5" s="49">
        <f si="4" t="shared"/>
        <v>6.9546900119760988E-2</v>
      </c>
      <c r="O5" s="49">
        <f si="5" t="shared"/>
        <v>2.6049272058422668E-3</v>
      </c>
      <c r="P5" s="74">
        <v>3154232224.3999968</v>
      </c>
      <c r="Q5" s="74">
        <v>148881928.67999983</v>
      </c>
      <c r="R5" s="74">
        <v>147574804.39000005</v>
      </c>
      <c r="S5" s="74">
        <v>462706567.58999968</v>
      </c>
      <c r="T5" s="74">
        <v>367859584.27999967</v>
      </c>
      <c r="U5" s="74">
        <v>165125291.9000001</v>
      </c>
      <c r="V5" s="74">
        <v>3073408.4499999993</v>
      </c>
      <c r="W5" s="74">
        <f si="7" t="shared"/>
        <v>4449453809.6899958</v>
      </c>
      <c r="X5" s="30">
        <f si="8" t="shared"/>
        <v>0.70890324055746512</v>
      </c>
      <c r="Y5" s="30">
        <f si="9" t="shared"/>
        <v>3.3460720135079412E-2</v>
      </c>
      <c r="Z5" s="30">
        <f si="10" t="shared"/>
        <v>3.31669482821942E-2</v>
      </c>
      <c r="AA5" s="30">
        <f si="11" t="shared"/>
        <v>0.10399176783953119</v>
      </c>
      <c r="AB5" s="30">
        <f si="12" t="shared"/>
        <v>8.2675222625949535E-2</v>
      </c>
      <c r="AC5" s="30">
        <f si="13" t="shared"/>
        <v>3.7111362194701548E-2</v>
      </c>
      <c r="AD5" s="30">
        <f si="14" t="shared"/>
        <v>6.9073836507904576E-4</v>
      </c>
    </row>
    <row r="6" spans="1:30" x14ac:dyDescent="0.2">
      <c r="A6" s="23">
        <v>2011</v>
      </c>
      <c r="B6" s="72">
        <v>2805667495.4199929</v>
      </c>
      <c r="C6" s="72">
        <v>849091207.51000011</v>
      </c>
      <c r="D6" s="72">
        <v>518355377.64000118</v>
      </c>
      <c r="E6" s="72">
        <v>285663422.27999973</v>
      </c>
      <c r="F6" s="72">
        <v>63158274.369999982</v>
      </c>
      <c r="G6" s="72">
        <v>10298621.609999999</v>
      </c>
      <c r="H6" s="72">
        <v>239464210.29000008</v>
      </c>
      <c r="I6" s="72">
        <f si="0" t="shared"/>
        <v>4532234398.8299942</v>
      </c>
      <c r="J6" s="73">
        <v>473504.19999999978</v>
      </c>
      <c r="K6" s="73">
        <f si="1" t="shared"/>
        <v>9571.6878516177821</v>
      </c>
      <c r="L6" s="49">
        <f si="2" t="shared"/>
        <v>0.80639225188209085</v>
      </c>
      <c r="M6" s="49">
        <f si="3" t="shared"/>
        <v>0.11437082287134481</v>
      </c>
      <c r="N6" s="49">
        <f si="4" t="shared"/>
        <v>7.6964619645455409E-2</v>
      </c>
      <c r="O6" s="49">
        <f si="5" t="shared"/>
        <v>2.2723056011089387E-3</v>
      </c>
      <c r="P6" s="74">
        <v>3210186976.4000068</v>
      </c>
      <c r="Q6" s="74">
        <v>145320709.47000012</v>
      </c>
      <c r="R6" s="74">
        <v>162354481.25999996</v>
      </c>
      <c r="S6" s="74">
        <v>464247102.24000061</v>
      </c>
      <c r="T6" s="74">
        <v>372371645.88000029</v>
      </c>
      <c r="U6" s="74">
        <v>175153524.91999996</v>
      </c>
      <c r="V6" s="74">
        <v>2599958.6599999997</v>
      </c>
      <c r="W6" s="74">
        <f si="7" t="shared"/>
        <v>4532234398.8300076</v>
      </c>
      <c r="X6" s="30">
        <f si="8" t="shared"/>
        <v>0.70830118081022331</v>
      </c>
      <c r="Y6" s="30">
        <f si="9" t="shared"/>
        <v>3.2063811507082367E-2</v>
      </c>
      <c r="Z6" s="30">
        <f si="10" t="shared"/>
        <v>3.5822172238468432E-2</v>
      </c>
      <c r="AA6" s="30">
        <f si="11" t="shared"/>
        <v>0.10243227983968473</v>
      </c>
      <c r="AB6" s="30">
        <f si="12" t="shared"/>
        <v>8.216072098480337E-2</v>
      </c>
      <c r="AC6" s="30">
        <f si="13" t="shared"/>
        <v>3.8646175265166269E-2</v>
      </c>
      <c r="AD6" s="30">
        <f si="14" t="shared"/>
        <v>5.7365935457159422E-4</v>
      </c>
    </row>
    <row r="7" spans="1:30" x14ac:dyDescent="0.2">
      <c r="A7" s="23">
        <v>2012</v>
      </c>
      <c r="B7" s="72">
        <v>2853562897.3399892</v>
      </c>
      <c r="C7" s="72">
        <v>900486082.92999506</v>
      </c>
      <c r="D7" s="72">
        <v>539263591.0200001</v>
      </c>
      <c r="E7" s="72">
        <v>287767590.33999902</v>
      </c>
      <c r="F7" s="72">
        <v>58701835.709999919</v>
      </c>
      <c r="G7" s="72">
        <v>10857468.85</v>
      </c>
      <c r="H7" s="72">
        <v>225721127.50999999</v>
      </c>
      <c r="I7" s="72">
        <f si="0" t="shared"/>
        <v>4650639466.1899834</v>
      </c>
      <c r="J7" s="73">
        <v>476244.99999999994</v>
      </c>
      <c r="K7" s="73">
        <f si="1" t="shared"/>
        <v>9765.2247607638583</v>
      </c>
      <c r="L7" s="49">
        <f si="2" t="shared"/>
        <v>0.80721135395719523</v>
      </c>
      <c r="M7" s="49">
        <f si="3" t="shared"/>
        <v>0.11595471868770543</v>
      </c>
      <c r="N7" s="49">
        <f si="4" t="shared"/>
        <v>7.4499308873289746E-2</v>
      </c>
      <c r="O7" s="49">
        <f si="5" t="shared"/>
        <v>2.3346184818095425E-3</v>
      </c>
      <c r="P7" s="74">
        <v>3283964883.6799984</v>
      </c>
      <c r="Q7" s="74">
        <v>152165687.02999985</v>
      </c>
      <c r="R7" s="74">
        <v>167797887.89999998</v>
      </c>
      <c r="S7" s="74">
        <v>480799461.25999832</v>
      </c>
      <c r="T7" s="74">
        <v>377775503.47000003</v>
      </c>
      <c r="U7" s="74">
        <v>185573335.58999997</v>
      </c>
      <c r="V7" s="74">
        <v>2562707.2599999993</v>
      </c>
      <c r="W7" s="74">
        <f si="7" t="shared"/>
        <v>4650639466.1899967</v>
      </c>
      <c r="X7" s="30">
        <f si="8" t="shared"/>
        <v>0.70613190025894723</v>
      </c>
      <c r="Y7" s="30">
        <f si="9" t="shared"/>
        <v>3.2719304116399395E-2</v>
      </c>
      <c r="Z7" s="30">
        <f si="10" t="shared"/>
        <v>3.608060549949859E-2</v>
      </c>
      <c r="AA7" s="30">
        <f si="11" t="shared"/>
        <v>0.103383516343375</v>
      </c>
      <c r="AB7" s="30">
        <f si="12" t="shared"/>
        <v>8.12308729189644E-2</v>
      </c>
      <c r="AC7" s="30">
        <f si="13" t="shared"/>
        <v>3.9902756801319973E-2</v>
      </c>
      <c r="AD7" s="30">
        <f si="14" t="shared"/>
        <v>5.5104406149537085E-4</v>
      </c>
    </row>
    <row r="8" spans="1:30" x14ac:dyDescent="0.2">
      <c r="A8" s="23">
        <v>2013</v>
      </c>
      <c r="B8" s="72">
        <v>2949604900.6700082</v>
      </c>
      <c r="C8" s="72">
        <v>935412562.90999925</v>
      </c>
      <c r="D8" s="72">
        <v>552232559.67999899</v>
      </c>
      <c r="E8" s="72">
        <v>295164192.46999985</v>
      </c>
      <c r="F8" s="72">
        <v>55882193.960000023</v>
      </c>
      <c r="G8" s="72">
        <v>10816354.910000006</v>
      </c>
      <c r="H8" s="72">
        <v>229478365.12</v>
      </c>
      <c r="I8" s="72">
        <f si="0" t="shared"/>
        <v>4799112764.6000071</v>
      </c>
      <c r="J8" s="73">
        <v>478920.89999999985</v>
      </c>
      <c r="K8" s="73">
        <f si="1" t="shared"/>
        <v>10020.679332641379</v>
      </c>
      <c r="L8" s="49">
        <f si="2" t="shared"/>
        <v>0.80952827202505073</v>
      </c>
      <c r="M8" s="49">
        <f si="3" t="shared"/>
        <v>0.11506971950179339</v>
      </c>
      <c r="N8" s="49">
        <f si="4" t="shared"/>
        <v>7.3148184601838306E-2</v>
      </c>
      <c r="O8" s="49">
        <f si="5" t="shared"/>
        <v>2.2538238713174976E-3</v>
      </c>
      <c r="P8" s="74">
        <v>3384969887.1600156</v>
      </c>
      <c r="Q8" s="74">
        <v>160475723.56</v>
      </c>
      <c r="R8" s="74">
        <v>172985966.95000029</v>
      </c>
      <c r="S8" s="74">
        <v>495329801.8199994</v>
      </c>
      <c r="T8" s="74">
        <v>392625713.92999923</v>
      </c>
      <c r="U8" s="74">
        <v>190649069.89999998</v>
      </c>
      <c r="V8" s="74">
        <v>2076601.2800000003</v>
      </c>
      <c r="W8" s="74">
        <f si="7" t="shared"/>
        <v>4799112764.6000137</v>
      </c>
      <c r="X8" s="30">
        <f si="8" t="shared"/>
        <v>0.70533243397170708</v>
      </c>
      <c r="Y8" s="30">
        <f si="9" t="shared"/>
        <v>3.3438623227136234E-2</v>
      </c>
      <c r="Z8" s="30">
        <f si="10" t="shared"/>
        <v>3.6045405772918516E-2</v>
      </c>
      <c r="AA8" s="30">
        <f si="11" t="shared"/>
        <v>0.10321278663709063</v>
      </c>
      <c r="AB8" s="30">
        <f si="12" t="shared"/>
        <v>8.181214595042402E-2</v>
      </c>
      <c r="AC8" s="30">
        <f si="13" t="shared"/>
        <v>3.9725899192512473E-2</v>
      </c>
      <c r="AD8" s="30">
        <f si="14" t="shared"/>
        <v>4.3270524821124439E-4</v>
      </c>
    </row>
    <row r="9" spans="1:30" x14ac:dyDescent="0.2">
      <c r="A9" s="23">
        <v>2014</v>
      </c>
      <c r="B9" s="72">
        <v>3046765148.2499905</v>
      </c>
      <c r="C9" s="72">
        <v>974638309.07999778</v>
      </c>
      <c r="D9" s="72">
        <v>584386362.29999864</v>
      </c>
      <c r="E9" s="72">
        <v>315878666.29999954</v>
      </c>
      <c r="F9" s="72">
        <v>46084274.380000055</v>
      </c>
      <c r="G9" s="72">
        <v>10815336.250000002</v>
      </c>
      <c r="H9" s="72">
        <v>232810687.3499999</v>
      </c>
      <c r="I9" s="72">
        <f si="0" t="shared"/>
        <v>4978568096.5599861</v>
      </c>
      <c r="J9" s="73">
        <v>480771.90000000008</v>
      </c>
      <c r="K9" s="73">
        <f si="1" t="shared"/>
        <v>10355.36414786302</v>
      </c>
      <c r="L9" s="49">
        <f si="2" t="shared"/>
        <v>0.80774298539948375</v>
      </c>
      <c r="M9" s="49">
        <f si="3" t="shared"/>
        <v>0.11738040958077663</v>
      </c>
      <c r="N9" s="49">
        <f si="4" t="shared"/>
        <v>7.2704226126806049E-2</v>
      </c>
      <c r="O9" s="49">
        <f si="5" t="shared"/>
        <v>2.1723788929336962E-3</v>
      </c>
      <c r="P9" s="74">
        <v>3486039159.4400077</v>
      </c>
      <c r="Q9" s="74">
        <v>170651695.20000002</v>
      </c>
      <c r="R9" s="74">
        <v>180848758.9699997</v>
      </c>
      <c r="S9" s="74">
        <v>518725666.31999987</v>
      </c>
      <c r="T9" s="74">
        <v>420707976.78999972</v>
      </c>
      <c r="U9" s="74">
        <v>199654371.54999977</v>
      </c>
      <c r="V9" s="74">
        <v>1940468.2899999998</v>
      </c>
      <c r="W9" s="74">
        <f si="7" t="shared"/>
        <v>4978568096.5600071</v>
      </c>
      <c r="X9" s="30">
        <f si="8" t="shared"/>
        <v>0.7002091950592626</v>
      </c>
      <c r="Y9" s="30">
        <f si="9" t="shared"/>
        <v>3.4277264444351696E-2</v>
      </c>
      <c r="Z9" s="30">
        <f si="10" t="shared"/>
        <v>3.6325456529350077E-2</v>
      </c>
      <c r="AA9" s="30">
        <f si="11" t="shared"/>
        <v>0.10419173872070138</v>
      </c>
      <c r="AB9" s="30">
        <f si="12" t="shared"/>
        <v>8.4503810860936543E-2</v>
      </c>
      <c r="AC9" s="30">
        <f si="13" t="shared"/>
        <v>4.0102770049073554E-2</v>
      </c>
      <c r="AD9" s="30">
        <f si="14" t="shared"/>
        <v>3.8976433632409012E-4</v>
      </c>
    </row>
    <row r="10" spans="1:30" x14ac:dyDescent="0.2">
      <c r="A10" s="23">
        <v>2015</v>
      </c>
      <c r="B10" s="75">
        <v>3183948627.1099968</v>
      </c>
      <c r="C10" s="75">
        <v>1008501313.4400027</v>
      </c>
      <c r="D10" s="75">
        <v>585584519.00000072</v>
      </c>
      <c r="E10" s="75">
        <v>296926455.91000021</v>
      </c>
      <c r="F10" s="75">
        <v>36267999.590000048</v>
      </c>
      <c r="G10" s="75">
        <v>10223141.099999998</v>
      </c>
      <c r="H10" s="75">
        <v>237931241.02000013</v>
      </c>
      <c r="I10" s="72">
        <f si="0" t="shared"/>
        <v>5121452056.1500006</v>
      </c>
      <c r="J10" s="73">
        <v>483450.9</v>
      </c>
      <c r="K10" s="73">
        <f si="1" t="shared"/>
        <v>10593.530917307218</v>
      </c>
      <c r="L10" s="49">
        <f si="2" t="shared"/>
        <v>0.81860571857068809</v>
      </c>
      <c r="M10" s="49">
        <f si="3" t="shared"/>
        <v>0.11433954913173744</v>
      </c>
      <c r="N10" s="49">
        <f si="4" t="shared"/>
        <v>6.505859116652081E-2</v>
      </c>
      <c r="O10" s="49">
        <f si="5" t="shared"/>
        <v>1.9961411310535902E-3</v>
      </c>
      <c r="P10" s="74">
        <v>3583855410.7899914</v>
      </c>
      <c r="Q10" s="74">
        <v>176633577.52000001</v>
      </c>
      <c r="R10" s="74">
        <v>206325140.53999978</v>
      </c>
      <c r="S10" s="74">
        <v>536886482.20999956</v>
      </c>
      <c r="T10" s="74">
        <v>418063268.09999985</v>
      </c>
      <c r="U10" s="74">
        <v>197130745.4599998</v>
      </c>
      <c r="V10" s="74">
        <v>2557431.5299999998</v>
      </c>
      <c r="W10" s="74">
        <f si="7" t="shared"/>
        <v>5121452056.1499901</v>
      </c>
      <c r="X10" s="30">
        <f si="8" t="shared"/>
        <v>0.69977330091109469</v>
      </c>
      <c r="Y10" s="30">
        <f si="9" t="shared"/>
        <v>3.4488964376400484E-2</v>
      </c>
      <c r="Z10" s="30">
        <f si="10" t="shared"/>
        <v>4.0286453583459496E-2</v>
      </c>
      <c r="AA10" s="30">
        <f si="11" t="shared"/>
        <v>0.10483091051595231</v>
      </c>
      <c r="AB10" s="30">
        <f si="12" t="shared"/>
        <v>8.1629831445552081E-2</v>
      </c>
      <c r="AC10" s="30">
        <f si="13" t="shared"/>
        <v>3.849118244176071E-2</v>
      </c>
      <c r="AD10" s="30">
        <f si="14" t="shared"/>
        <v>4.9935672578033043E-4</v>
      </c>
    </row>
    <row r="11" spans="1:30" x14ac:dyDescent="0.2">
      <c r="A11" s="23">
        <v>2016</v>
      </c>
      <c r="B11" s="72">
        <v>3292716172.1200056</v>
      </c>
      <c r="C11" s="72">
        <v>1036131178.759998</v>
      </c>
      <c r="D11" s="72">
        <v>602480122.54000008</v>
      </c>
      <c r="E11" s="72">
        <v>282917467.15999949</v>
      </c>
      <c r="F11" s="72">
        <v>33555992.020000033</v>
      </c>
      <c r="G11" s="72">
        <v>9963568.7200000025</v>
      </c>
      <c r="H11" s="72">
        <v>245455902.51999998</v>
      </c>
      <c r="I11" s="72">
        <f si="0" t="shared"/>
        <v>5257764501.3200045</v>
      </c>
      <c r="J11" s="73">
        <v>485147.30000000005</v>
      </c>
      <c r="K11" s="73">
        <f si="1" t="shared"/>
        <v>10837.460089585171</v>
      </c>
      <c r="L11" s="49">
        <f si="2" t="shared"/>
        <v>0.82332469432459587</v>
      </c>
      <c r="M11" s="49">
        <f si="3" t="shared"/>
        <v>0.11458864739733828</v>
      </c>
      <c r="N11" s="49">
        <f si="4" t="shared"/>
        <v>6.0191638309503269E-2</v>
      </c>
      <c r="O11" s="49">
        <f si="5" t="shared"/>
        <v>1.8950199685624123E-3</v>
      </c>
      <c r="P11" s="74">
        <v>3669024128.6699953</v>
      </c>
      <c r="Q11" s="74">
        <v>189487463.04999995</v>
      </c>
      <c r="R11" s="74">
        <v>236740538.39000005</v>
      </c>
      <c r="S11" s="74">
        <v>553976314.08999944</v>
      </c>
      <c r="T11" s="74">
        <v>412854507.50999987</v>
      </c>
      <c r="U11" s="74">
        <v>192097661.09000045</v>
      </c>
      <c r="V11" s="74">
        <v>3583888.52</v>
      </c>
      <c r="W11" s="74">
        <f si="7" t="shared"/>
        <v>5257764501.3199959</v>
      </c>
      <c r="X11" s="30">
        <f si="8" t="shared"/>
        <v>0.69782968174950832</v>
      </c>
      <c r="Y11" s="30">
        <f si="9" t="shared"/>
        <v>3.6039549318427615E-2</v>
      </c>
      <c r="Z11" s="30">
        <f si="10" t="shared"/>
        <v>4.5026843315360512E-2</v>
      </c>
      <c r="AA11" s="30">
        <f si="11" t="shared"/>
        <v>0.10536347034008847</v>
      </c>
      <c r="AB11" s="30">
        <f si="12" t="shared"/>
        <v>7.8522822276720472E-2</v>
      </c>
      <c r="AC11" s="30">
        <f si="13" t="shared"/>
        <v>3.6535995676826735E-2</v>
      </c>
      <c r="AD11" s="30">
        <f si="14" t="shared"/>
        <v>6.8163732306767289E-4</v>
      </c>
    </row>
    <row r="12" spans="1:30" x14ac:dyDescent="0.2">
      <c r="A12" s="23">
        <v>2017</v>
      </c>
      <c r="B12" s="72">
        <v>3403570536.3299913</v>
      </c>
      <c r="C12" s="72">
        <v>1074242541.8300018</v>
      </c>
      <c r="D12" s="72">
        <v>625081978.61999965</v>
      </c>
      <c r="E12" s="72">
        <v>290224975.09999973</v>
      </c>
      <c r="F12" s="72">
        <v>33830079.790000036</v>
      </c>
      <c r="G12" s="72">
        <v>10345874.050000001</v>
      </c>
      <c r="H12" s="72">
        <v>252591749.93000013</v>
      </c>
      <c r="I12" s="72">
        <f si="0" t="shared"/>
        <v>5437295985.7199926</v>
      </c>
      <c r="J12" s="73">
        <v>486264.29999999976</v>
      </c>
      <c r="K12" s="73">
        <f si="1" t="shared"/>
        <v>11181.770871766641</v>
      </c>
      <c r="L12" s="49">
        <f si="2" t="shared"/>
        <v>0.82353675244461655</v>
      </c>
      <c r="M12" s="49">
        <f si="3" t="shared"/>
        <v>0.11496191861941242</v>
      </c>
      <c r="N12" s="49">
        <f si="4" t="shared"/>
        <v>5.9598568064175232E-2</v>
      </c>
      <c r="O12" s="49">
        <f si="5" t="shared"/>
        <v>1.9027608717957307E-3</v>
      </c>
      <c r="P12" s="74">
        <v>3776182028.8700032</v>
      </c>
      <c r="Q12" s="74">
        <v>196439772.01999992</v>
      </c>
      <c r="R12" s="74">
        <v>274655553.88999987</v>
      </c>
      <c r="S12" s="74">
        <v>565888261.30000019</v>
      </c>
      <c r="T12" s="74">
        <v>422811049.09999979</v>
      </c>
      <c r="U12" s="74">
        <v>198135042.82999989</v>
      </c>
      <c r="V12" s="74">
        <v>3184277.709999999</v>
      </c>
      <c r="W12" s="74">
        <f si="7" t="shared"/>
        <v>5437295985.7200031</v>
      </c>
      <c r="X12" s="30">
        <f si="8" t="shared"/>
        <v>0.6944963155927889</v>
      </c>
      <c r="Y12" s="30">
        <f si="9" t="shared"/>
        <v>3.6128210150028733E-2</v>
      </c>
      <c r="Z12" s="30">
        <f si="10" t="shared"/>
        <v>5.0513261483525834E-2</v>
      </c>
      <c r="AA12" s="30">
        <f si="11" t="shared"/>
        <v>0.10407530926883422</v>
      </c>
      <c r="AB12" s="30">
        <f si="12" t="shared"/>
        <v>7.7761271450079328E-2</v>
      </c>
      <c r="AC12" s="30">
        <f si="13" t="shared"/>
        <v>3.6439995790253636E-2</v>
      </c>
      <c r="AD12" s="30">
        <f si="14" t="shared"/>
        <v>5.8563626448934964E-4</v>
      </c>
    </row>
    <row r="13" spans="1:30" x14ac:dyDescent="0.2">
      <c r="A13" s="23">
        <v>2018</v>
      </c>
      <c r="B13" s="72">
        <v>3481308460.9700093</v>
      </c>
      <c r="C13" s="72">
        <v>1116399626.9500065</v>
      </c>
      <c r="D13" s="72">
        <v>663482908.13000071</v>
      </c>
      <c r="E13" s="72">
        <v>303944459.29000151</v>
      </c>
      <c r="F13" s="72">
        <v>35319616.070000045</v>
      </c>
      <c r="G13" s="72">
        <v>12581731.529999997</v>
      </c>
      <c r="H13" s="72">
        <v>254644002.72</v>
      </c>
      <c r="I13" s="72">
        <f si="0" t="shared"/>
        <v>5613036802.9400177</v>
      </c>
      <c r="J13" s="73">
        <v>487651.49999999983</v>
      </c>
      <c r="K13" s="73">
        <f si="1" t="shared"/>
        <v>11510.344586123532</v>
      </c>
      <c r="L13" s="49">
        <f si="2" t="shared"/>
        <v>0.8191124073000573</v>
      </c>
      <c r="M13" s="49">
        <f si="3" t="shared"/>
        <v>0.11820391196838032</v>
      </c>
      <c r="N13" s="49">
        <f si="4" t="shared"/>
        <v>6.0442161216954886E-2</v>
      </c>
      <c r="O13" s="49">
        <f si="5" t="shared"/>
        <v>2.2415195146074742E-3</v>
      </c>
      <c r="P13" s="74">
        <v>3879203004.7900052</v>
      </c>
      <c r="Q13" s="74">
        <v>207926121.00000012</v>
      </c>
      <c r="R13" s="74">
        <v>284563855.07999986</v>
      </c>
      <c r="S13" s="74">
        <v>582417911.43000007</v>
      </c>
      <c r="T13" s="74">
        <v>446830346.90999961</v>
      </c>
      <c r="U13" s="74">
        <v>206907588.41999978</v>
      </c>
      <c r="V13" s="74">
        <v>5187975.3099999977</v>
      </c>
      <c r="W13" s="74">
        <f si="7" t="shared"/>
        <v>5613036802.9400053</v>
      </c>
      <c r="X13" s="30">
        <f si="8" t="shared"/>
        <v>0.69110592732229192</v>
      </c>
      <c r="Y13" s="30">
        <f si="9" t="shared"/>
        <v>3.7043427345976467E-2</v>
      </c>
      <c r="Z13" s="30">
        <f si="10" t="shared"/>
        <v>5.0696951591507569E-2</v>
      </c>
      <c r="AA13" s="30">
        <f si="11" t="shared"/>
        <v>0.10376164131418848</v>
      </c>
      <c r="AB13" s="30">
        <f si="12" t="shared"/>
        <v>7.9605811006968299E-2</v>
      </c>
      <c r="AC13" s="30">
        <f si="13" t="shared"/>
        <v>3.6861968963329335E-2</v>
      </c>
      <c r="AD13" s="30">
        <f si="14" t="shared"/>
        <v>9.2427245573779805E-4</v>
      </c>
    </row>
    <row r="14" spans="1:30" x14ac:dyDescent="0.2">
      <c r="A14" s="23">
        <v>2019</v>
      </c>
      <c r="B14" s="72">
        <v>3543551141.4199905</v>
      </c>
      <c r="C14" s="72">
        <v>1144085383.8999991</v>
      </c>
      <c r="D14" s="72">
        <v>693087594.54000044</v>
      </c>
      <c r="E14" s="72">
        <v>310620257.97999966</v>
      </c>
      <c r="F14" s="72">
        <v>32296066.550000045</v>
      </c>
      <c r="G14" s="72">
        <v>11506177.439999996</v>
      </c>
      <c r="H14" s="72">
        <v>254165830.84999996</v>
      </c>
      <c r="I14" s="72">
        <f>SUM(B14:G14)</f>
        <v>5735146621.8299904</v>
      </c>
      <c r="J14" s="72">
        <v>490094.4</v>
      </c>
      <c r="K14" s="73">
        <f si="1" t="shared"/>
        <v>11702.126410401732</v>
      </c>
      <c r="L14" s="49">
        <f si="2" t="shared"/>
        <v>0.81735251675644915</v>
      </c>
      <c r="M14" s="49">
        <f si="3" t="shared"/>
        <v>0.1208491500290271</v>
      </c>
      <c r="N14" s="49">
        <f si="4" t="shared"/>
        <v>5.979207632194429E-2</v>
      </c>
      <c r="O14" s="49">
        <f si="5" t="shared"/>
        <v>2.0062568925794202E-3</v>
      </c>
      <c r="P14" s="74">
        <v>3944155247.8700094</v>
      </c>
      <c r="Q14" s="74">
        <v>215930416.40000033</v>
      </c>
      <c r="R14" s="74">
        <v>291721687.80999941</v>
      </c>
      <c r="S14" s="74">
        <v>599579069.9799993</v>
      </c>
      <c r="T14" s="74">
        <v>465074663.15999985</v>
      </c>
      <c r="U14" s="74">
        <v>214329048.65999991</v>
      </c>
      <c r="V14" s="74">
        <v>4356487.9500000011</v>
      </c>
      <c r="W14" s="74">
        <f si="7" t="shared"/>
        <v>5735146621.8300085</v>
      </c>
      <c r="X14" s="30">
        <f>P14/$W14</f>
        <v>0.68771654988856801</v>
      </c>
      <c r="Y14" s="30">
        <f si="9" t="shared"/>
        <v>3.7650374199343459E-2</v>
      </c>
      <c r="Z14" s="30">
        <f si="10" t="shared"/>
        <v>5.0865602406676556E-2</v>
      </c>
      <c r="AA14" s="30">
        <f si="11" t="shared"/>
        <v>0.10454468028729869</v>
      </c>
      <c r="AB14" s="30">
        <f si="12" t="shared"/>
        <v>8.1092026730364697E-2</v>
      </c>
      <c r="AC14" s="30">
        <f si="13" t="shared"/>
        <v>3.7371154181862987E-2</v>
      </c>
      <c r="AD14" s="30">
        <f>V14/$W14</f>
        <v>7.5961230588554758E-4</v>
      </c>
    </row>
    <row r="15" spans="1:30" x14ac:dyDescent="0.2">
      <c r="A15" s="23">
        <v>2020</v>
      </c>
      <c r="B15" s="73">
        <v>3605448673.7499948</v>
      </c>
      <c r="C15" s="73">
        <v>1171192333.2000008</v>
      </c>
      <c r="D15" s="73">
        <v>683943301.8500011</v>
      </c>
      <c r="E15" s="73">
        <v>286973211.24000067</v>
      </c>
      <c r="F15" s="73">
        <v>38265640.970000051</v>
      </c>
      <c r="G15" s="73">
        <v>10353050.850000003</v>
      </c>
      <c r="H15" s="73"/>
      <c r="I15" s="72">
        <f>SUM(B15:G15)</f>
        <v>5796176211.8599977</v>
      </c>
      <c r="J15" s="73">
        <v>484158.5</v>
      </c>
      <c r="K15" s="73">
        <f ref="K15" si="15" t="shared">IFERROR(I15/J15,"")</f>
        <v>11971.650217563045</v>
      </c>
      <c r="L15" s="49">
        <f ref="L15" si="16" t="shared">IFERROR((B15+C15)/$I15,"")</f>
        <v>0.82410210324112398</v>
      </c>
      <c r="M15" s="49">
        <f ref="M15" si="17" t="shared">IFERROR(D15/$I15,"")</f>
        <v>0.11799905262551069</v>
      </c>
      <c r="N15" s="49">
        <f ref="N15" si="18" t="shared">IFERROR((E15+F15)/$I15,"")</f>
        <v>5.6112657780228406E-2</v>
      </c>
      <c r="O15" s="49">
        <f si="5" t="shared"/>
        <v>1.7861863531367175E-3</v>
      </c>
      <c r="P15" s="73">
        <v>3992569346</v>
      </c>
      <c r="Q15" s="73">
        <v>225095006</v>
      </c>
      <c r="R15" s="73">
        <v>290413823</v>
      </c>
      <c r="S15" s="73">
        <v>616354061</v>
      </c>
      <c r="T15" s="73">
        <v>464208300</v>
      </c>
      <c r="U15" s="73">
        <v>203035137</v>
      </c>
      <c r="V15" s="73">
        <v>4500538</v>
      </c>
      <c r="W15" s="74">
        <f si="7" t="shared"/>
        <v>5796176211</v>
      </c>
      <c r="X15" s="30">
        <f>P15/$W15</f>
        <v>0.68882815163950506</v>
      </c>
      <c r="Y15" s="30">
        <f ref="Y15" si="19" t="shared">Q15/$W15</f>
        <v>3.8835086754749455E-2</v>
      </c>
      <c r="Z15" s="30">
        <f ref="Z15" si="20" t="shared">R15/$W15</f>
        <v>5.0104381307257674E-2</v>
      </c>
      <c r="AA15" s="30">
        <f ref="AA15" si="21" t="shared">S15/$W15</f>
        <v>0.10633804745795711</v>
      </c>
      <c r="AB15" s="30">
        <f ref="AB15" si="22" t="shared">T15/$W15</f>
        <v>8.0088714197305483E-2</v>
      </c>
      <c r="AC15" s="30">
        <f ref="AC15" si="23" t="shared">U15/$W15</f>
        <v>3.5029151911337569E-2</v>
      </c>
      <c r="AD15" s="30">
        <f>V15/$W15</f>
        <v>7.7646673188763065E-4</v>
      </c>
    </row>
    <row r="16" spans="1:30" x14ac:dyDescent="0.2">
      <c r="K16" s="23" t="str">
        <f si="1" t="shared"/>
        <v/>
      </c>
      <c r="L16" s="30" t="str">
        <f ref="L16:L79" si="24" t="shared">IFERROR((B16+C16)/$I16,"")</f>
        <v/>
      </c>
      <c r="M16" s="30" t="str">
        <f ref="M16:M79" si="25" t="shared">IFERROR(D16/$I16,"")</f>
        <v/>
      </c>
      <c r="N16" s="30" t="str">
        <f ref="N16:N79" si="26" t="shared">IFERROR((E16+F16)/$I16,"")</f>
        <v/>
      </c>
      <c r="O16" s="49" t="str">
        <f si="5" t="shared"/>
        <v/>
      </c>
      <c r="W16" s="31">
        <f si="7" t="shared"/>
        <v>0</v>
      </c>
    </row>
    <row r="17" spans="11:23" x14ac:dyDescent="0.2">
      <c r="K17" s="23" t="str">
        <f si="1" t="shared"/>
        <v/>
      </c>
      <c r="L17" s="30" t="str">
        <f si="24" t="shared"/>
        <v/>
      </c>
      <c r="M17" s="30" t="str">
        <f si="25" t="shared"/>
        <v/>
      </c>
      <c r="N17" s="30" t="str">
        <f si="26" t="shared"/>
        <v/>
      </c>
      <c r="O17" s="49" t="str">
        <f si="5" t="shared"/>
        <v/>
      </c>
      <c r="W17" s="31">
        <f si="7" t="shared"/>
        <v>0</v>
      </c>
    </row>
    <row r="18" spans="11:23" x14ac:dyDescent="0.2">
      <c r="K18" s="23" t="str">
        <f si="1" t="shared"/>
        <v/>
      </c>
      <c r="L18" s="30" t="str">
        <f si="24" t="shared"/>
        <v/>
      </c>
      <c r="M18" s="30" t="str">
        <f si="25" t="shared"/>
        <v/>
      </c>
      <c r="N18" s="30" t="str">
        <f si="26" t="shared"/>
        <v/>
      </c>
      <c r="O18" s="49" t="str">
        <f si="5" t="shared"/>
        <v/>
      </c>
      <c r="W18" s="31">
        <f si="7" t="shared"/>
        <v>0</v>
      </c>
    </row>
    <row r="19" spans="11:23" x14ac:dyDescent="0.2">
      <c r="K19" s="23" t="str">
        <f si="1" t="shared"/>
        <v/>
      </c>
      <c r="L19" s="30" t="str">
        <f si="24" t="shared"/>
        <v/>
      </c>
      <c r="M19" s="30" t="str">
        <f si="25" t="shared"/>
        <v/>
      </c>
      <c r="N19" s="30" t="str">
        <f si="26" t="shared"/>
        <v/>
      </c>
      <c r="O19" s="49" t="str">
        <f si="5" t="shared"/>
        <v/>
      </c>
      <c r="W19" s="31">
        <f si="7" t="shared"/>
        <v>0</v>
      </c>
    </row>
    <row r="20" spans="11:23" x14ac:dyDescent="0.2">
      <c r="K20" s="23" t="str">
        <f si="1" t="shared"/>
        <v/>
      </c>
      <c r="L20" s="30" t="str">
        <f si="24" t="shared"/>
        <v/>
      </c>
      <c r="M20" s="30" t="str">
        <f si="25" t="shared"/>
        <v/>
      </c>
      <c r="N20" s="30" t="str">
        <f si="26" t="shared"/>
        <v/>
      </c>
      <c r="O20" s="49" t="str">
        <f si="5" t="shared"/>
        <v/>
      </c>
      <c r="W20" s="31">
        <f si="7" t="shared"/>
        <v>0</v>
      </c>
    </row>
    <row r="21" spans="11:23" x14ac:dyDescent="0.2">
      <c r="K21" s="23" t="str">
        <f si="1" t="shared"/>
        <v/>
      </c>
      <c r="L21" s="30" t="str">
        <f si="24" t="shared"/>
        <v/>
      </c>
      <c r="M21" s="30" t="str">
        <f si="25" t="shared"/>
        <v/>
      </c>
      <c r="N21" s="30" t="str">
        <f si="26" t="shared"/>
        <v/>
      </c>
      <c r="O21" s="49" t="str">
        <f si="5" t="shared"/>
        <v/>
      </c>
      <c r="W21" s="31">
        <f si="7" t="shared"/>
        <v>0</v>
      </c>
    </row>
    <row r="22" spans="11:23" x14ac:dyDescent="0.2">
      <c r="K22" s="23" t="str">
        <f si="1" t="shared"/>
        <v/>
      </c>
      <c r="L22" s="30" t="str">
        <f si="24" t="shared"/>
        <v/>
      </c>
      <c r="M22" s="30" t="str">
        <f si="25" t="shared"/>
        <v/>
      </c>
      <c r="N22" s="30" t="str">
        <f si="26" t="shared"/>
        <v/>
      </c>
      <c r="O22" s="49" t="str">
        <f si="5" t="shared"/>
        <v/>
      </c>
      <c r="W22" s="31">
        <f si="7" t="shared"/>
        <v>0</v>
      </c>
    </row>
    <row r="23" spans="11:23" x14ac:dyDescent="0.2">
      <c r="K23" s="23" t="str">
        <f si="1" t="shared"/>
        <v/>
      </c>
      <c r="L23" s="30" t="str">
        <f si="24" t="shared"/>
        <v/>
      </c>
      <c r="M23" s="30" t="str">
        <f si="25" t="shared"/>
        <v/>
      </c>
      <c r="N23" s="30" t="str">
        <f si="26" t="shared"/>
        <v/>
      </c>
      <c r="O23" s="49" t="str">
        <f si="5" t="shared"/>
        <v/>
      </c>
      <c r="W23" s="31">
        <f si="7" t="shared"/>
        <v>0</v>
      </c>
    </row>
    <row r="24" spans="11:23" x14ac:dyDescent="0.2">
      <c r="K24" s="23" t="str">
        <f si="1" t="shared"/>
        <v/>
      </c>
      <c r="L24" s="30" t="str">
        <f si="24" t="shared"/>
        <v/>
      </c>
      <c r="M24" s="30" t="str">
        <f si="25" t="shared"/>
        <v/>
      </c>
      <c r="N24" s="30" t="str">
        <f si="26" t="shared"/>
        <v/>
      </c>
      <c r="O24" s="49" t="str">
        <f si="5" t="shared"/>
        <v/>
      </c>
      <c r="W24" s="31">
        <f si="7" t="shared"/>
        <v>0</v>
      </c>
    </row>
    <row r="25" spans="11:23" x14ac:dyDescent="0.2">
      <c r="K25" s="23" t="str">
        <f si="1" t="shared"/>
        <v/>
      </c>
      <c r="L25" s="30" t="str">
        <f si="24" t="shared"/>
        <v/>
      </c>
      <c r="M25" s="30" t="str">
        <f si="25" t="shared"/>
        <v/>
      </c>
      <c r="N25" s="30" t="str">
        <f si="26" t="shared"/>
        <v/>
      </c>
      <c r="O25" s="49" t="str">
        <f si="5" t="shared"/>
        <v/>
      </c>
      <c r="W25" s="31">
        <f si="7" t="shared"/>
        <v>0</v>
      </c>
    </row>
    <row r="26" spans="11:23" x14ac:dyDescent="0.2">
      <c r="K26" s="23" t="str">
        <f si="1" t="shared"/>
        <v/>
      </c>
      <c r="L26" s="30" t="str">
        <f si="24" t="shared"/>
        <v/>
      </c>
      <c r="M26" s="30" t="str">
        <f si="25" t="shared"/>
        <v/>
      </c>
      <c r="N26" s="30" t="str">
        <f si="26" t="shared"/>
        <v/>
      </c>
      <c r="O26" s="49" t="str">
        <f si="5" t="shared"/>
        <v/>
      </c>
      <c r="W26" s="31">
        <f si="7" t="shared"/>
        <v>0</v>
      </c>
    </row>
    <row r="27" spans="11:23" x14ac:dyDescent="0.2">
      <c r="K27" s="23" t="str">
        <f si="1" t="shared"/>
        <v/>
      </c>
      <c r="L27" s="30" t="str">
        <f si="24" t="shared"/>
        <v/>
      </c>
      <c r="M27" s="30" t="str">
        <f si="25" t="shared"/>
        <v/>
      </c>
      <c r="N27" s="30" t="str">
        <f si="26" t="shared"/>
        <v/>
      </c>
      <c r="O27" s="49" t="str">
        <f si="5" t="shared"/>
        <v/>
      </c>
      <c r="W27" s="31">
        <f si="7" t="shared"/>
        <v>0</v>
      </c>
    </row>
    <row r="28" spans="11:23" x14ac:dyDescent="0.2">
      <c r="K28" s="23" t="str">
        <f si="1" t="shared"/>
        <v/>
      </c>
      <c r="L28" s="30" t="str">
        <f si="24" t="shared"/>
        <v/>
      </c>
      <c r="M28" s="30" t="str">
        <f si="25" t="shared"/>
        <v/>
      </c>
      <c r="N28" s="30" t="str">
        <f si="26" t="shared"/>
        <v/>
      </c>
      <c r="O28" s="49" t="str">
        <f si="5" t="shared"/>
        <v/>
      </c>
      <c r="W28" s="31">
        <f si="7" t="shared"/>
        <v>0</v>
      </c>
    </row>
    <row r="29" spans="11:23" x14ac:dyDescent="0.2">
      <c r="K29" s="23" t="str">
        <f si="1" t="shared"/>
        <v/>
      </c>
      <c r="L29" s="30" t="str">
        <f si="24" t="shared"/>
        <v/>
      </c>
      <c r="M29" s="30" t="str">
        <f si="25" t="shared"/>
        <v/>
      </c>
      <c r="N29" s="30" t="str">
        <f si="26" t="shared"/>
        <v/>
      </c>
      <c r="O29" s="49" t="str">
        <f si="5" t="shared"/>
        <v/>
      </c>
      <c r="W29" s="31">
        <f si="7" t="shared"/>
        <v>0</v>
      </c>
    </row>
    <row r="30" spans="11:23" x14ac:dyDescent="0.2">
      <c r="K30" s="23" t="str">
        <f si="1" t="shared"/>
        <v/>
      </c>
      <c r="L30" s="30" t="str">
        <f si="24" t="shared"/>
        <v/>
      </c>
      <c r="M30" s="30" t="str">
        <f si="25" t="shared"/>
        <v/>
      </c>
      <c r="N30" s="30" t="str">
        <f si="26" t="shared"/>
        <v/>
      </c>
      <c r="O30" s="49" t="str">
        <f si="5" t="shared"/>
        <v/>
      </c>
      <c r="W30" s="31">
        <f si="7" t="shared"/>
        <v>0</v>
      </c>
    </row>
    <row r="31" spans="11:23" x14ac:dyDescent="0.2">
      <c r="K31" s="23" t="str">
        <f si="1" t="shared"/>
        <v/>
      </c>
      <c r="L31" s="30" t="str">
        <f si="24" t="shared"/>
        <v/>
      </c>
      <c r="M31" s="30" t="str">
        <f si="25" t="shared"/>
        <v/>
      </c>
      <c r="N31" s="30" t="str">
        <f si="26" t="shared"/>
        <v/>
      </c>
      <c r="O31" s="49" t="str">
        <f si="5" t="shared"/>
        <v/>
      </c>
      <c r="W31" s="31">
        <f si="7" t="shared"/>
        <v>0</v>
      </c>
    </row>
    <row r="32" spans="11:23" x14ac:dyDescent="0.2">
      <c r="K32" s="23" t="str">
        <f si="1" t="shared"/>
        <v/>
      </c>
      <c r="L32" s="30" t="str">
        <f si="24" t="shared"/>
        <v/>
      </c>
      <c r="M32" s="30" t="str">
        <f si="25" t="shared"/>
        <v/>
      </c>
      <c r="N32" s="30" t="str">
        <f si="26" t="shared"/>
        <v/>
      </c>
      <c r="O32" s="49" t="str">
        <f si="5" t="shared"/>
        <v/>
      </c>
      <c r="W32" s="31">
        <f si="7" t="shared"/>
        <v>0</v>
      </c>
    </row>
    <row r="33" spans="11:23" x14ac:dyDescent="0.2">
      <c r="K33" s="23" t="str">
        <f si="1" t="shared"/>
        <v/>
      </c>
      <c r="L33" s="30" t="str">
        <f si="24" t="shared"/>
        <v/>
      </c>
      <c r="M33" s="30" t="str">
        <f si="25" t="shared"/>
        <v/>
      </c>
      <c r="N33" s="30" t="str">
        <f si="26" t="shared"/>
        <v/>
      </c>
      <c r="O33" s="49" t="str">
        <f si="5" t="shared"/>
        <v/>
      </c>
      <c r="W33" s="31">
        <f si="7" t="shared"/>
        <v>0</v>
      </c>
    </row>
    <row r="34" spans="11:23" x14ac:dyDescent="0.2">
      <c r="K34" s="23" t="str">
        <f si="1" t="shared"/>
        <v/>
      </c>
      <c r="L34" s="30" t="str">
        <f si="24" t="shared"/>
        <v/>
      </c>
      <c r="M34" s="30" t="str">
        <f si="25" t="shared"/>
        <v/>
      </c>
      <c r="N34" s="30" t="str">
        <f si="26" t="shared"/>
        <v/>
      </c>
      <c r="O34" s="49" t="str">
        <f si="5" t="shared"/>
        <v/>
      </c>
      <c r="W34" s="31">
        <f si="7" t="shared"/>
        <v>0</v>
      </c>
    </row>
    <row r="35" spans="11:23" x14ac:dyDescent="0.2">
      <c r="K35" s="23" t="str">
        <f si="1" t="shared"/>
        <v/>
      </c>
      <c r="L35" s="30" t="str">
        <f si="24" t="shared"/>
        <v/>
      </c>
      <c r="M35" s="30" t="str">
        <f si="25" t="shared"/>
        <v/>
      </c>
      <c r="N35" s="30" t="str">
        <f si="26" t="shared"/>
        <v/>
      </c>
      <c r="O35" s="49" t="str">
        <f si="5" t="shared"/>
        <v/>
      </c>
      <c r="W35" s="31">
        <f si="7" t="shared"/>
        <v>0</v>
      </c>
    </row>
    <row r="36" spans="11:23" x14ac:dyDescent="0.2">
      <c r="K36" s="23" t="str">
        <f si="1" t="shared"/>
        <v/>
      </c>
      <c r="L36" s="30" t="str">
        <f si="24" t="shared"/>
        <v/>
      </c>
      <c r="M36" s="30" t="str">
        <f si="25" t="shared"/>
        <v/>
      </c>
      <c r="N36" s="30" t="str">
        <f si="26" t="shared"/>
        <v/>
      </c>
      <c r="O36" s="49" t="str">
        <f si="5" t="shared"/>
        <v/>
      </c>
      <c r="W36" s="31">
        <f si="7" t="shared"/>
        <v>0</v>
      </c>
    </row>
    <row r="37" spans="11:23" x14ac:dyDescent="0.2">
      <c r="K37" s="23" t="str">
        <f si="1" t="shared"/>
        <v/>
      </c>
      <c r="L37" s="30" t="str">
        <f si="24" t="shared"/>
        <v/>
      </c>
      <c r="M37" s="30" t="str">
        <f si="25" t="shared"/>
        <v/>
      </c>
      <c r="N37" s="30" t="str">
        <f si="26" t="shared"/>
        <v/>
      </c>
      <c r="O37" s="49" t="str">
        <f si="5" t="shared"/>
        <v/>
      </c>
      <c r="W37" s="31">
        <f si="7" t="shared"/>
        <v>0</v>
      </c>
    </row>
    <row r="38" spans="11:23" x14ac:dyDescent="0.2">
      <c r="K38" s="23" t="str">
        <f si="1" t="shared"/>
        <v/>
      </c>
      <c r="L38" s="30" t="str">
        <f si="24" t="shared"/>
        <v/>
      </c>
      <c r="M38" s="30" t="str">
        <f si="25" t="shared"/>
        <v/>
      </c>
      <c r="N38" s="30" t="str">
        <f si="26" t="shared"/>
        <v/>
      </c>
      <c r="O38" s="49" t="str">
        <f si="5" t="shared"/>
        <v/>
      </c>
      <c r="W38" s="31">
        <f si="7" t="shared"/>
        <v>0</v>
      </c>
    </row>
    <row r="39" spans="11:23" x14ac:dyDescent="0.2">
      <c r="K39" s="23" t="str">
        <f si="1" t="shared"/>
        <v/>
      </c>
      <c r="L39" s="30" t="str">
        <f si="24" t="shared"/>
        <v/>
      </c>
      <c r="M39" s="30" t="str">
        <f si="25" t="shared"/>
        <v/>
      </c>
      <c r="N39" s="30" t="str">
        <f si="26" t="shared"/>
        <v/>
      </c>
      <c r="O39" s="49" t="str">
        <f si="5" t="shared"/>
        <v/>
      </c>
      <c r="W39" s="31">
        <f si="7" t="shared"/>
        <v>0</v>
      </c>
    </row>
    <row r="40" spans="11:23" x14ac:dyDescent="0.2">
      <c r="K40" s="23" t="str">
        <f si="1" t="shared"/>
        <v/>
      </c>
      <c r="L40" s="30" t="str">
        <f si="24" t="shared"/>
        <v/>
      </c>
      <c r="M40" s="30" t="str">
        <f si="25" t="shared"/>
        <v/>
      </c>
      <c r="N40" s="30" t="str">
        <f si="26" t="shared"/>
        <v/>
      </c>
      <c r="O40" s="49" t="str">
        <f si="5" t="shared"/>
        <v/>
      </c>
      <c r="W40" s="31">
        <f si="7" t="shared"/>
        <v>0</v>
      </c>
    </row>
    <row r="41" spans="11:23" x14ac:dyDescent="0.2">
      <c r="K41" s="23" t="str">
        <f si="1" t="shared"/>
        <v/>
      </c>
      <c r="L41" s="30" t="str">
        <f si="24" t="shared"/>
        <v/>
      </c>
      <c r="M41" s="30" t="str">
        <f si="25" t="shared"/>
        <v/>
      </c>
      <c r="N41" s="30" t="str">
        <f si="26" t="shared"/>
        <v/>
      </c>
      <c r="O41" s="49" t="str">
        <f si="5" t="shared"/>
        <v/>
      </c>
      <c r="W41" s="31">
        <f si="7" t="shared"/>
        <v>0</v>
      </c>
    </row>
    <row r="42" spans="11:23" x14ac:dyDescent="0.2">
      <c r="K42" s="23" t="str">
        <f si="1" t="shared"/>
        <v/>
      </c>
      <c r="L42" s="30" t="str">
        <f si="24" t="shared"/>
        <v/>
      </c>
      <c r="M42" s="30" t="str">
        <f si="25" t="shared"/>
        <v/>
      </c>
      <c r="N42" s="30" t="str">
        <f si="26" t="shared"/>
        <v/>
      </c>
      <c r="O42" s="49" t="str">
        <f si="5" t="shared"/>
        <v/>
      </c>
      <c r="W42" s="31">
        <f si="7" t="shared"/>
        <v>0</v>
      </c>
    </row>
    <row r="43" spans="11:23" x14ac:dyDescent="0.2">
      <c r="K43" s="23" t="str">
        <f si="1" t="shared"/>
        <v/>
      </c>
      <c r="L43" s="30" t="str">
        <f si="24" t="shared"/>
        <v/>
      </c>
      <c r="M43" s="30" t="str">
        <f si="25" t="shared"/>
        <v/>
      </c>
      <c r="N43" s="30" t="str">
        <f si="26" t="shared"/>
        <v/>
      </c>
      <c r="O43" s="49" t="str">
        <f si="5" t="shared"/>
        <v/>
      </c>
      <c r="W43" s="31">
        <f si="7" t="shared"/>
        <v>0</v>
      </c>
    </row>
    <row r="44" spans="11:23" x14ac:dyDescent="0.2">
      <c r="K44" s="23" t="str">
        <f si="1" t="shared"/>
        <v/>
      </c>
      <c r="L44" s="30" t="str">
        <f si="24" t="shared"/>
        <v/>
      </c>
      <c r="M44" s="30" t="str">
        <f si="25" t="shared"/>
        <v/>
      </c>
      <c r="N44" s="30" t="str">
        <f si="26" t="shared"/>
        <v/>
      </c>
      <c r="O44" s="49" t="str">
        <f si="5" t="shared"/>
        <v/>
      </c>
      <c r="W44" s="31">
        <f si="7" t="shared"/>
        <v>0</v>
      </c>
    </row>
    <row r="45" spans="11:23" x14ac:dyDescent="0.2">
      <c r="K45" s="23" t="str">
        <f si="1" t="shared"/>
        <v/>
      </c>
      <c r="L45" s="30" t="str">
        <f si="24" t="shared"/>
        <v/>
      </c>
      <c r="M45" s="30" t="str">
        <f si="25" t="shared"/>
        <v/>
      </c>
      <c r="N45" s="30" t="str">
        <f si="26" t="shared"/>
        <v/>
      </c>
      <c r="O45" s="49" t="str">
        <f si="5" t="shared"/>
        <v/>
      </c>
      <c r="W45" s="31">
        <f si="7" t="shared"/>
        <v>0</v>
      </c>
    </row>
    <row r="46" spans="11:23" x14ac:dyDescent="0.2">
      <c r="K46" s="23" t="str">
        <f si="1" t="shared"/>
        <v/>
      </c>
      <c r="L46" s="30" t="str">
        <f si="24" t="shared"/>
        <v/>
      </c>
      <c r="M46" s="30" t="str">
        <f si="25" t="shared"/>
        <v/>
      </c>
      <c r="N46" s="30" t="str">
        <f si="26" t="shared"/>
        <v/>
      </c>
      <c r="O46" s="49" t="str">
        <f si="5" t="shared"/>
        <v/>
      </c>
      <c r="W46" s="31">
        <f si="7" t="shared"/>
        <v>0</v>
      </c>
    </row>
    <row r="47" spans="11:23" x14ac:dyDescent="0.2">
      <c r="K47" s="23" t="str">
        <f si="1" t="shared"/>
        <v/>
      </c>
      <c r="L47" s="30" t="str">
        <f si="24" t="shared"/>
        <v/>
      </c>
      <c r="M47" s="30" t="str">
        <f si="25" t="shared"/>
        <v/>
      </c>
      <c r="N47" s="30" t="str">
        <f si="26" t="shared"/>
        <v/>
      </c>
      <c r="O47" s="49" t="str">
        <f si="5" t="shared"/>
        <v/>
      </c>
      <c r="W47" s="31">
        <f si="7" t="shared"/>
        <v>0</v>
      </c>
    </row>
    <row r="48" spans="11:23" x14ac:dyDescent="0.2">
      <c r="K48" s="23" t="str">
        <f si="1" t="shared"/>
        <v/>
      </c>
      <c r="L48" s="30" t="str">
        <f si="24" t="shared"/>
        <v/>
      </c>
      <c r="M48" s="30" t="str">
        <f si="25" t="shared"/>
        <v/>
      </c>
      <c r="N48" s="30" t="str">
        <f si="26" t="shared"/>
        <v/>
      </c>
      <c r="O48" s="49" t="str">
        <f si="5" t="shared"/>
        <v/>
      </c>
      <c r="W48" s="31">
        <f si="7" t="shared"/>
        <v>0</v>
      </c>
    </row>
    <row r="49" spans="11:23" x14ac:dyDescent="0.2">
      <c r="K49" s="23" t="str">
        <f si="1" t="shared"/>
        <v/>
      </c>
      <c r="L49" s="30" t="str">
        <f si="24" t="shared"/>
        <v/>
      </c>
      <c r="M49" s="30" t="str">
        <f si="25" t="shared"/>
        <v/>
      </c>
      <c r="N49" s="30" t="str">
        <f si="26" t="shared"/>
        <v/>
      </c>
      <c r="O49" s="49" t="str">
        <f si="5" t="shared"/>
        <v/>
      </c>
      <c r="W49" s="31">
        <f si="7" t="shared"/>
        <v>0</v>
      </c>
    </row>
    <row r="50" spans="11:23" x14ac:dyDescent="0.2">
      <c r="K50" s="23" t="str">
        <f si="1" t="shared"/>
        <v/>
      </c>
      <c r="L50" s="30" t="str">
        <f si="24" t="shared"/>
        <v/>
      </c>
      <c r="M50" s="30" t="str">
        <f si="25" t="shared"/>
        <v/>
      </c>
      <c r="N50" s="30" t="str">
        <f si="26" t="shared"/>
        <v/>
      </c>
      <c r="O50" s="49" t="str">
        <f si="5" t="shared"/>
        <v/>
      </c>
      <c r="W50" s="31">
        <f si="7" t="shared"/>
        <v>0</v>
      </c>
    </row>
    <row r="51" spans="11:23" x14ac:dyDescent="0.2">
      <c r="K51" s="23" t="str">
        <f si="1" t="shared"/>
        <v/>
      </c>
      <c r="L51" s="30" t="str">
        <f si="24" t="shared"/>
        <v/>
      </c>
      <c r="M51" s="30" t="str">
        <f si="25" t="shared"/>
        <v/>
      </c>
      <c r="N51" s="30" t="str">
        <f si="26" t="shared"/>
        <v/>
      </c>
      <c r="O51" s="49" t="str">
        <f si="5" t="shared"/>
        <v/>
      </c>
      <c r="W51" s="31">
        <f si="7" t="shared"/>
        <v>0</v>
      </c>
    </row>
    <row r="52" spans="11:23" x14ac:dyDescent="0.2">
      <c r="K52" s="23" t="str">
        <f si="1" t="shared"/>
        <v/>
      </c>
      <c r="L52" s="30" t="str">
        <f si="24" t="shared"/>
        <v/>
      </c>
      <c r="M52" s="30" t="str">
        <f si="25" t="shared"/>
        <v/>
      </c>
      <c r="N52" s="30" t="str">
        <f si="26" t="shared"/>
        <v/>
      </c>
      <c r="O52" s="49" t="str">
        <f si="5" t="shared"/>
        <v/>
      </c>
      <c r="W52" s="31">
        <f si="7" t="shared"/>
        <v>0</v>
      </c>
    </row>
    <row r="53" spans="11:23" x14ac:dyDescent="0.2">
      <c r="K53" s="23" t="str">
        <f si="1" t="shared"/>
        <v/>
      </c>
      <c r="L53" s="30" t="str">
        <f si="24" t="shared"/>
        <v/>
      </c>
      <c r="M53" s="30" t="str">
        <f si="25" t="shared"/>
        <v/>
      </c>
      <c r="N53" s="30" t="str">
        <f si="26" t="shared"/>
        <v/>
      </c>
      <c r="O53" s="49" t="str">
        <f si="5" t="shared"/>
        <v/>
      </c>
      <c r="W53" s="31">
        <f si="7" t="shared"/>
        <v>0</v>
      </c>
    </row>
    <row r="54" spans="11:23" x14ac:dyDescent="0.2">
      <c r="K54" s="23" t="str">
        <f si="1" t="shared"/>
        <v/>
      </c>
      <c r="L54" s="30" t="str">
        <f si="24" t="shared"/>
        <v/>
      </c>
      <c r="M54" s="30" t="str">
        <f si="25" t="shared"/>
        <v/>
      </c>
      <c r="N54" s="30" t="str">
        <f si="26" t="shared"/>
        <v/>
      </c>
      <c r="O54" s="49" t="str">
        <f si="5" t="shared"/>
        <v/>
      </c>
      <c r="W54" s="31">
        <f si="7" t="shared"/>
        <v>0</v>
      </c>
    </row>
    <row r="55" spans="11:23" x14ac:dyDescent="0.2">
      <c r="K55" s="23" t="str">
        <f si="1" t="shared"/>
        <v/>
      </c>
      <c r="L55" s="30" t="str">
        <f si="24" t="shared"/>
        <v/>
      </c>
      <c r="M55" s="30" t="str">
        <f si="25" t="shared"/>
        <v/>
      </c>
      <c r="N55" s="30" t="str">
        <f si="26" t="shared"/>
        <v/>
      </c>
      <c r="O55" s="49" t="str">
        <f si="5" t="shared"/>
        <v/>
      </c>
      <c r="W55" s="31">
        <f si="7" t="shared"/>
        <v>0</v>
      </c>
    </row>
    <row r="56" spans="11:23" x14ac:dyDescent="0.2">
      <c r="K56" s="23" t="str">
        <f si="1" t="shared"/>
        <v/>
      </c>
      <c r="L56" s="30" t="str">
        <f si="24" t="shared"/>
        <v/>
      </c>
      <c r="M56" s="30" t="str">
        <f si="25" t="shared"/>
        <v/>
      </c>
      <c r="N56" s="30" t="str">
        <f si="26" t="shared"/>
        <v/>
      </c>
      <c r="O56" s="49" t="str">
        <f si="5" t="shared"/>
        <v/>
      </c>
      <c r="W56" s="31">
        <f si="7" t="shared"/>
        <v>0</v>
      </c>
    </row>
    <row r="57" spans="11:23" x14ac:dyDescent="0.2">
      <c r="K57" s="23" t="str">
        <f si="1" t="shared"/>
        <v/>
      </c>
      <c r="L57" s="30" t="str">
        <f si="24" t="shared"/>
        <v/>
      </c>
      <c r="M57" s="30" t="str">
        <f si="25" t="shared"/>
        <v/>
      </c>
      <c r="N57" s="30" t="str">
        <f si="26" t="shared"/>
        <v/>
      </c>
      <c r="O57" s="49" t="str">
        <f si="5" t="shared"/>
        <v/>
      </c>
      <c r="W57" s="31">
        <f si="7" t="shared"/>
        <v>0</v>
      </c>
    </row>
    <row r="58" spans="11:23" x14ac:dyDescent="0.2">
      <c r="K58" s="23" t="str">
        <f si="1" t="shared"/>
        <v/>
      </c>
      <c r="L58" s="30" t="str">
        <f si="24" t="shared"/>
        <v/>
      </c>
      <c r="M58" s="30" t="str">
        <f si="25" t="shared"/>
        <v/>
      </c>
      <c r="N58" s="30" t="str">
        <f si="26" t="shared"/>
        <v/>
      </c>
      <c r="O58" s="49" t="str">
        <f si="5" t="shared"/>
        <v/>
      </c>
      <c r="W58" s="31">
        <f si="7" t="shared"/>
        <v>0</v>
      </c>
    </row>
    <row r="59" spans="11:23" x14ac:dyDescent="0.2">
      <c r="K59" s="23" t="str">
        <f si="1" t="shared"/>
        <v/>
      </c>
      <c r="L59" s="30" t="str">
        <f si="24" t="shared"/>
        <v/>
      </c>
      <c r="M59" s="30" t="str">
        <f si="25" t="shared"/>
        <v/>
      </c>
      <c r="N59" s="30" t="str">
        <f si="26" t="shared"/>
        <v/>
      </c>
      <c r="O59" s="49" t="str">
        <f si="5" t="shared"/>
        <v/>
      </c>
      <c r="W59" s="31">
        <f si="7" t="shared"/>
        <v>0</v>
      </c>
    </row>
    <row r="60" spans="11:23" x14ac:dyDescent="0.2">
      <c r="K60" s="23" t="str">
        <f si="1" t="shared"/>
        <v/>
      </c>
      <c r="L60" s="30" t="str">
        <f si="24" t="shared"/>
        <v/>
      </c>
      <c r="M60" s="30" t="str">
        <f si="25" t="shared"/>
        <v/>
      </c>
      <c r="N60" s="30" t="str">
        <f si="26" t="shared"/>
        <v/>
      </c>
      <c r="O60" s="49" t="str">
        <f si="5" t="shared"/>
        <v/>
      </c>
      <c r="W60" s="31">
        <f si="7" t="shared"/>
        <v>0</v>
      </c>
    </row>
    <row r="61" spans="11:23" x14ac:dyDescent="0.2">
      <c r="K61" s="23" t="str">
        <f si="1" t="shared"/>
        <v/>
      </c>
      <c r="L61" s="30" t="str">
        <f si="24" t="shared"/>
        <v/>
      </c>
      <c r="M61" s="30" t="str">
        <f si="25" t="shared"/>
        <v/>
      </c>
      <c r="N61" s="30" t="str">
        <f si="26" t="shared"/>
        <v/>
      </c>
      <c r="O61" s="49" t="str">
        <f si="5" t="shared"/>
        <v/>
      </c>
      <c r="W61" s="31">
        <f si="7" t="shared"/>
        <v>0</v>
      </c>
    </row>
    <row r="62" spans="11:23" x14ac:dyDescent="0.2">
      <c r="K62" s="23" t="str">
        <f si="1" t="shared"/>
        <v/>
      </c>
      <c r="L62" s="30" t="str">
        <f si="24" t="shared"/>
        <v/>
      </c>
      <c r="M62" s="30" t="str">
        <f si="25" t="shared"/>
        <v/>
      </c>
      <c r="N62" s="30" t="str">
        <f si="26" t="shared"/>
        <v/>
      </c>
      <c r="O62" s="49" t="str">
        <f si="5" t="shared"/>
        <v/>
      </c>
      <c r="W62" s="31">
        <f si="7" t="shared"/>
        <v>0</v>
      </c>
    </row>
    <row r="63" spans="11:23" x14ac:dyDescent="0.2">
      <c r="K63" s="23" t="str">
        <f si="1" t="shared"/>
        <v/>
      </c>
      <c r="L63" s="30" t="str">
        <f si="24" t="shared"/>
        <v/>
      </c>
      <c r="M63" s="30" t="str">
        <f si="25" t="shared"/>
        <v/>
      </c>
      <c r="N63" s="30" t="str">
        <f si="26" t="shared"/>
        <v/>
      </c>
      <c r="O63" s="49" t="str">
        <f si="5" t="shared"/>
        <v/>
      </c>
      <c r="W63" s="31">
        <f si="7" t="shared"/>
        <v>0</v>
      </c>
    </row>
    <row r="64" spans="11:23" x14ac:dyDescent="0.2">
      <c r="K64" s="23" t="str">
        <f si="1" t="shared"/>
        <v/>
      </c>
      <c r="L64" s="30" t="str">
        <f si="24" t="shared"/>
        <v/>
      </c>
      <c r="M64" s="30" t="str">
        <f si="25" t="shared"/>
        <v/>
      </c>
      <c r="N64" s="30" t="str">
        <f si="26" t="shared"/>
        <v/>
      </c>
      <c r="O64" s="49" t="str">
        <f si="5" t="shared"/>
        <v/>
      </c>
      <c r="W64" s="31">
        <f si="7" t="shared"/>
        <v>0</v>
      </c>
    </row>
    <row r="65" spans="11:23" x14ac:dyDescent="0.2">
      <c r="K65" s="23" t="str">
        <f si="1" t="shared"/>
        <v/>
      </c>
      <c r="L65" s="30" t="str">
        <f si="24" t="shared"/>
        <v/>
      </c>
      <c r="M65" s="30" t="str">
        <f si="25" t="shared"/>
        <v/>
      </c>
      <c r="N65" s="30" t="str">
        <f si="26" t="shared"/>
        <v/>
      </c>
      <c r="O65" s="49" t="str">
        <f si="5" t="shared"/>
        <v/>
      </c>
      <c r="W65" s="31">
        <f si="7" t="shared"/>
        <v>0</v>
      </c>
    </row>
    <row r="66" spans="11:23" x14ac:dyDescent="0.2">
      <c r="K66" s="23" t="str">
        <f si="1" t="shared"/>
        <v/>
      </c>
      <c r="L66" s="30" t="str">
        <f si="24" t="shared"/>
        <v/>
      </c>
      <c r="M66" s="30" t="str">
        <f si="25" t="shared"/>
        <v/>
      </c>
      <c r="N66" s="30" t="str">
        <f si="26" t="shared"/>
        <v/>
      </c>
      <c r="O66" s="49" t="str">
        <f si="5" t="shared"/>
        <v/>
      </c>
      <c r="W66" s="31">
        <f si="7" t="shared"/>
        <v>0</v>
      </c>
    </row>
    <row r="67" spans="11:23" x14ac:dyDescent="0.2">
      <c r="K67" s="23" t="str">
        <f ref="K67:K130" si="27" t="shared">IFERROR(I67/J67,"")</f>
        <v/>
      </c>
      <c r="L67" s="30" t="str">
        <f si="24" t="shared"/>
        <v/>
      </c>
      <c r="M67" s="30" t="str">
        <f si="25" t="shared"/>
        <v/>
      </c>
      <c r="N67" s="30" t="str">
        <f si="26" t="shared"/>
        <v/>
      </c>
      <c r="O67" s="49" t="str">
        <f ref="O67:O130" si="28" t="shared">IFERROR(G67/$I67,"")</f>
        <v/>
      </c>
      <c r="W67" s="31">
        <f si="7" t="shared"/>
        <v>0</v>
      </c>
    </row>
    <row r="68" spans="11:23" x14ac:dyDescent="0.2">
      <c r="K68" s="23" t="str">
        <f si="27" t="shared"/>
        <v/>
      </c>
      <c r="L68" s="30" t="str">
        <f si="24" t="shared"/>
        <v/>
      </c>
      <c r="M68" s="30" t="str">
        <f si="25" t="shared"/>
        <v/>
      </c>
      <c r="N68" s="30" t="str">
        <f si="26" t="shared"/>
        <v/>
      </c>
      <c r="O68" s="49" t="str">
        <f si="28" t="shared"/>
        <v/>
      </c>
      <c r="W68" s="31">
        <f ref="W68:W131" si="29" t="shared">IFERROR(SUM(P68:V68)," ")</f>
        <v>0</v>
      </c>
    </row>
    <row r="69" spans="11:23" x14ac:dyDescent="0.2">
      <c r="K69" s="23" t="str">
        <f si="27" t="shared"/>
        <v/>
      </c>
      <c r="L69" s="30" t="str">
        <f si="24" t="shared"/>
        <v/>
      </c>
      <c r="M69" s="30" t="str">
        <f si="25" t="shared"/>
        <v/>
      </c>
      <c r="N69" s="30" t="str">
        <f si="26" t="shared"/>
        <v/>
      </c>
      <c r="O69" s="49" t="str">
        <f si="28" t="shared"/>
        <v/>
      </c>
      <c r="W69" s="31">
        <f si="29" t="shared"/>
        <v>0</v>
      </c>
    </row>
    <row r="70" spans="11:23" x14ac:dyDescent="0.2">
      <c r="K70" s="23" t="str">
        <f si="27" t="shared"/>
        <v/>
      </c>
      <c r="L70" s="30" t="str">
        <f si="24" t="shared"/>
        <v/>
      </c>
      <c r="M70" s="30" t="str">
        <f si="25" t="shared"/>
        <v/>
      </c>
      <c r="N70" s="30" t="str">
        <f si="26" t="shared"/>
        <v/>
      </c>
      <c r="O70" s="49" t="str">
        <f si="28" t="shared"/>
        <v/>
      </c>
      <c r="W70" s="31">
        <f si="29" t="shared"/>
        <v>0</v>
      </c>
    </row>
    <row r="71" spans="11:23" x14ac:dyDescent="0.2">
      <c r="K71" s="23" t="str">
        <f si="27" t="shared"/>
        <v/>
      </c>
      <c r="L71" s="30" t="str">
        <f si="24" t="shared"/>
        <v/>
      </c>
      <c r="M71" s="30" t="str">
        <f si="25" t="shared"/>
        <v/>
      </c>
      <c r="N71" s="30" t="str">
        <f si="26" t="shared"/>
        <v/>
      </c>
      <c r="O71" s="49" t="str">
        <f si="28" t="shared"/>
        <v/>
      </c>
      <c r="W71" s="31">
        <f si="29" t="shared"/>
        <v>0</v>
      </c>
    </row>
    <row r="72" spans="11:23" x14ac:dyDescent="0.2">
      <c r="K72" s="23" t="str">
        <f si="27" t="shared"/>
        <v/>
      </c>
      <c r="L72" s="30" t="str">
        <f si="24" t="shared"/>
        <v/>
      </c>
      <c r="M72" s="30" t="str">
        <f si="25" t="shared"/>
        <v/>
      </c>
      <c r="N72" s="30" t="str">
        <f si="26" t="shared"/>
        <v/>
      </c>
      <c r="O72" s="49" t="str">
        <f si="28" t="shared"/>
        <v/>
      </c>
      <c r="W72" s="31">
        <f si="29" t="shared"/>
        <v>0</v>
      </c>
    </row>
    <row r="73" spans="11:23" x14ac:dyDescent="0.2">
      <c r="K73" s="23" t="str">
        <f si="27" t="shared"/>
        <v/>
      </c>
      <c r="L73" s="30" t="str">
        <f si="24" t="shared"/>
        <v/>
      </c>
      <c r="M73" s="30" t="str">
        <f si="25" t="shared"/>
        <v/>
      </c>
      <c r="N73" s="30" t="str">
        <f si="26" t="shared"/>
        <v/>
      </c>
      <c r="O73" s="49" t="str">
        <f si="28" t="shared"/>
        <v/>
      </c>
      <c r="W73" s="31">
        <f si="29" t="shared"/>
        <v>0</v>
      </c>
    </row>
    <row r="74" spans="11:23" x14ac:dyDescent="0.2">
      <c r="K74" s="23" t="str">
        <f si="27" t="shared"/>
        <v/>
      </c>
      <c r="L74" s="30" t="str">
        <f si="24" t="shared"/>
        <v/>
      </c>
      <c r="M74" s="30" t="str">
        <f si="25" t="shared"/>
        <v/>
      </c>
      <c r="N74" s="30" t="str">
        <f si="26" t="shared"/>
        <v/>
      </c>
      <c r="O74" s="49" t="str">
        <f si="28" t="shared"/>
        <v/>
      </c>
      <c r="W74" s="31">
        <f si="29" t="shared"/>
        <v>0</v>
      </c>
    </row>
    <row r="75" spans="11:23" x14ac:dyDescent="0.2">
      <c r="K75" s="23" t="str">
        <f si="27" t="shared"/>
        <v/>
      </c>
      <c r="L75" s="30" t="str">
        <f si="24" t="shared"/>
        <v/>
      </c>
      <c r="M75" s="30" t="str">
        <f si="25" t="shared"/>
        <v/>
      </c>
      <c r="N75" s="30" t="str">
        <f si="26" t="shared"/>
        <v/>
      </c>
      <c r="O75" s="49" t="str">
        <f si="28" t="shared"/>
        <v/>
      </c>
      <c r="W75" s="31">
        <f si="29" t="shared"/>
        <v>0</v>
      </c>
    </row>
    <row r="76" spans="11:23" x14ac:dyDescent="0.2">
      <c r="K76" s="23" t="str">
        <f si="27" t="shared"/>
        <v/>
      </c>
      <c r="L76" s="30" t="str">
        <f si="24" t="shared"/>
        <v/>
      </c>
      <c r="M76" s="30" t="str">
        <f si="25" t="shared"/>
        <v/>
      </c>
      <c r="N76" s="30" t="str">
        <f si="26" t="shared"/>
        <v/>
      </c>
      <c r="O76" s="49" t="str">
        <f si="28" t="shared"/>
        <v/>
      </c>
      <c r="W76" s="31">
        <f si="29" t="shared"/>
        <v>0</v>
      </c>
    </row>
    <row r="77" spans="11:23" x14ac:dyDescent="0.2">
      <c r="K77" s="23" t="str">
        <f si="27" t="shared"/>
        <v/>
      </c>
      <c r="L77" s="30" t="str">
        <f si="24" t="shared"/>
        <v/>
      </c>
      <c r="M77" s="30" t="str">
        <f si="25" t="shared"/>
        <v/>
      </c>
      <c r="N77" s="30" t="str">
        <f si="26" t="shared"/>
        <v/>
      </c>
      <c r="O77" s="49" t="str">
        <f si="28" t="shared"/>
        <v/>
      </c>
      <c r="W77" s="31">
        <f si="29" t="shared"/>
        <v>0</v>
      </c>
    </row>
    <row r="78" spans="11:23" x14ac:dyDescent="0.2">
      <c r="K78" s="23" t="str">
        <f si="27" t="shared"/>
        <v/>
      </c>
      <c r="L78" s="30" t="str">
        <f si="24" t="shared"/>
        <v/>
      </c>
      <c r="M78" s="30" t="str">
        <f si="25" t="shared"/>
        <v/>
      </c>
      <c r="N78" s="30" t="str">
        <f si="26" t="shared"/>
        <v/>
      </c>
      <c r="O78" s="49" t="str">
        <f si="28" t="shared"/>
        <v/>
      </c>
      <c r="W78" s="31">
        <f si="29" t="shared"/>
        <v>0</v>
      </c>
    </row>
    <row r="79" spans="11:23" x14ac:dyDescent="0.2">
      <c r="K79" s="23" t="str">
        <f si="27" t="shared"/>
        <v/>
      </c>
      <c r="L79" s="30" t="str">
        <f si="24" t="shared"/>
        <v/>
      </c>
      <c r="M79" s="30" t="str">
        <f si="25" t="shared"/>
        <v/>
      </c>
      <c r="N79" s="30" t="str">
        <f si="26" t="shared"/>
        <v/>
      </c>
      <c r="O79" s="49" t="str">
        <f si="28" t="shared"/>
        <v/>
      </c>
      <c r="W79" s="31">
        <f si="29" t="shared"/>
        <v>0</v>
      </c>
    </row>
    <row r="80" spans="11:23" x14ac:dyDescent="0.2">
      <c r="K80" s="23" t="str">
        <f si="27" t="shared"/>
        <v/>
      </c>
      <c r="L80" s="30" t="str">
        <f ref="L80:L143" si="30" t="shared">IFERROR((B80+C80)/$I80,"")</f>
        <v/>
      </c>
      <c r="M80" s="30" t="str">
        <f ref="M80:M143" si="31" t="shared">IFERROR(D80/$I80,"")</f>
        <v/>
      </c>
      <c r="N80" s="30" t="str">
        <f ref="N80:N143" si="32" t="shared">IFERROR((E80+F80)/$I80,"")</f>
        <v/>
      </c>
      <c r="O80" s="49" t="str">
        <f si="28" t="shared"/>
        <v/>
      </c>
      <c r="W80" s="31">
        <f si="29" t="shared"/>
        <v>0</v>
      </c>
    </row>
    <row r="81" spans="11:23" x14ac:dyDescent="0.2">
      <c r="K81" s="23" t="str">
        <f si="27" t="shared"/>
        <v/>
      </c>
      <c r="L81" s="30" t="str">
        <f si="30" t="shared"/>
        <v/>
      </c>
      <c r="M81" s="30" t="str">
        <f si="31" t="shared"/>
        <v/>
      </c>
      <c r="N81" s="30" t="str">
        <f si="32" t="shared"/>
        <v/>
      </c>
      <c r="O81" s="49" t="str">
        <f si="28" t="shared"/>
        <v/>
      </c>
      <c r="W81" s="31">
        <f si="29" t="shared"/>
        <v>0</v>
      </c>
    </row>
    <row r="82" spans="11:23" x14ac:dyDescent="0.2">
      <c r="K82" s="23" t="str">
        <f si="27" t="shared"/>
        <v/>
      </c>
      <c r="L82" s="30" t="str">
        <f si="30" t="shared"/>
        <v/>
      </c>
      <c r="M82" s="30" t="str">
        <f si="31" t="shared"/>
        <v/>
      </c>
      <c r="N82" s="30" t="str">
        <f si="32" t="shared"/>
        <v/>
      </c>
      <c r="O82" s="49" t="str">
        <f si="28" t="shared"/>
        <v/>
      </c>
      <c r="W82" s="31">
        <f si="29" t="shared"/>
        <v>0</v>
      </c>
    </row>
    <row r="83" spans="11:23" x14ac:dyDescent="0.2">
      <c r="K83" s="23" t="str">
        <f si="27" t="shared"/>
        <v/>
      </c>
      <c r="L83" s="30" t="str">
        <f si="30" t="shared"/>
        <v/>
      </c>
      <c r="M83" s="30" t="str">
        <f si="31" t="shared"/>
        <v/>
      </c>
      <c r="N83" s="30" t="str">
        <f si="32" t="shared"/>
        <v/>
      </c>
      <c r="O83" s="49" t="str">
        <f si="28" t="shared"/>
        <v/>
      </c>
      <c r="W83" s="31">
        <f si="29" t="shared"/>
        <v>0</v>
      </c>
    </row>
    <row r="84" spans="11:23" x14ac:dyDescent="0.2">
      <c r="K84" s="23" t="str">
        <f si="27" t="shared"/>
        <v/>
      </c>
      <c r="L84" s="30" t="str">
        <f si="30" t="shared"/>
        <v/>
      </c>
      <c r="M84" s="30" t="str">
        <f si="31" t="shared"/>
        <v/>
      </c>
      <c r="N84" s="30" t="str">
        <f si="32" t="shared"/>
        <v/>
      </c>
      <c r="O84" s="49" t="str">
        <f si="28" t="shared"/>
        <v/>
      </c>
      <c r="W84" s="31">
        <f si="29" t="shared"/>
        <v>0</v>
      </c>
    </row>
    <row r="85" spans="11:23" x14ac:dyDescent="0.2">
      <c r="K85" s="23" t="str">
        <f si="27" t="shared"/>
        <v/>
      </c>
      <c r="L85" s="30" t="str">
        <f si="30" t="shared"/>
        <v/>
      </c>
      <c r="M85" s="30" t="str">
        <f si="31" t="shared"/>
        <v/>
      </c>
      <c r="N85" s="30" t="str">
        <f si="32" t="shared"/>
        <v/>
      </c>
      <c r="O85" s="49" t="str">
        <f si="28" t="shared"/>
        <v/>
      </c>
      <c r="W85" s="31">
        <f si="29" t="shared"/>
        <v>0</v>
      </c>
    </row>
    <row r="86" spans="11:23" x14ac:dyDescent="0.2">
      <c r="K86" s="23" t="str">
        <f si="27" t="shared"/>
        <v/>
      </c>
      <c r="L86" s="30" t="str">
        <f si="30" t="shared"/>
        <v/>
      </c>
      <c r="M86" s="30" t="str">
        <f si="31" t="shared"/>
        <v/>
      </c>
      <c r="N86" s="30" t="str">
        <f si="32" t="shared"/>
        <v/>
      </c>
      <c r="O86" s="49" t="str">
        <f si="28" t="shared"/>
        <v/>
      </c>
      <c r="W86" s="31">
        <f si="29" t="shared"/>
        <v>0</v>
      </c>
    </row>
    <row r="87" spans="11:23" x14ac:dyDescent="0.2">
      <c r="K87" s="23" t="str">
        <f si="27" t="shared"/>
        <v/>
      </c>
      <c r="L87" s="30" t="str">
        <f si="30" t="shared"/>
        <v/>
      </c>
      <c r="M87" s="30" t="str">
        <f si="31" t="shared"/>
        <v/>
      </c>
      <c r="N87" s="30" t="str">
        <f si="32" t="shared"/>
        <v/>
      </c>
      <c r="O87" s="49" t="str">
        <f si="28" t="shared"/>
        <v/>
      </c>
      <c r="W87" s="31">
        <f si="29" t="shared"/>
        <v>0</v>
      </c>
    </row>
    <row r="88" spans="11:23" x14ac:dyDescent="0.2">
      <c r="K88" s="23" t="str">
        <f si="27" t="shared"/>
        <v/>
      </c>
      <c r="L88" s="30" t="str">
        <f si="30" t="shared"/>
        <v/>
      </c>
      <c r="M88" s="30" t="str">
        <f si="31" t="shared"/>
        <v/>
      </c>
      <c r="N88" s="30" t="str">
        <f si="32" t="shared"/>
        <v/>
      </c>
      <c r="O88" s="49" t="str">
        <f si="28" t="shared"/>
        <v/>
      </c>
      <c r="W88" s="31">
        <f si="29" t="shared"/>
        <v>0</v>
      </c>
    </row>
    <row r="89" spans="11:23" x14ac:dyDescent="0.2">
      <c r="K89" s="23" t="str">
        <f si="27" t="shared"/>
        <v/>
      </c>
      <c r="L89" s="30" t="str">
        <f si="30" t="shared"/>
        <v/>
      </c>
      <c r="M89" s="30" t="str">
        <f si="31" t="shared"/>
        <v/>
      </c>
      <c r="N89" s="30" t="str">
        <f si="32" t="shared"/>
        <v/>
      </c>
      <c r="O89" s="49" t="str">
        <f si="28" t="shared"/>
        <v/>
      </c>
      <c r="W89" s="31">
        <f si="29" t="shared"/>
        <v>0</v>
      </c>
    </row>
    <row r="90" spans="11:23" x14ac:dyDescent="0.2">
      <c r="K90" s="23" t="str">
        <f si="27" t="shared"/>
        <v/>
      </c>
      <c r="L90" s="30" t="str">
        <f si="30" t="shared"/>
        <v/>
      </c>
      <c r="M90" s="30" t="str">
        <f si="31" t="shared"/>
        <v/>
      </c>
      <c r="N90" s="30" t="str">
        <f si="32" t="shared"/>
        <v/>
      </c>
      <c r="O90" s="49" t="str">
        <f si="28" t="shared"/>
        <v/>
      </c>
      <c r="W90" s="31">
        <f si="29" t="shared"/>
        <v>0</v>
      </c>
    </row>
    <row r="91" spans="11:23" x14ac:dyDescent="0.2">
      <c r="K91" s="23" t="str">
        <f si="27" t="shared"/>
        <v/>
      </c>
      <c r="L91" s="30" t="str">
        <f si="30" t="shared"/>
        <v/>
      </c>
      <c r="M91" s="30" t="str">
        <f si="31" t="shared"/>
        <v/>
      </c>
      <c r="N91" s="30" t="str">
        <f si="32" t="shared"/>
        <v/>
      </c>
      <c r="O91" s="49" t="str">
        <f si="28" t="shared"/>
        <v/>
      </c>
      <c r="W91" s="31">
        <f si="29" t="shared"/>
        <v>0</v>
      </c>
    </row>
    <row r="92" spans="11:23" x14ac:dyDescent="0.2">
      <c r="K92" s="23" t="str">
        <f si="27" t="shared"/>
        <v/>
      </c>
      <c r="L92" s="30" t="str">
        <f si="30" t="shared"/>
        <v/>
      </c>
      <c r="M92" s="30" t="str">
        <f si="31" t="shared"/>
        <v/>
      </c>
      <c r="N92" s="30" t="str">
        <f si="32" t="shared"/>
        <v/>
      </c>
      <c r="O92" s="49" t="str">
        <f si="28" t="shared"/>
        <v/>
      </c>
      <c r="W92" s="31">
        <f si="29" t="shared"/>
        <v>0</v>
      </c>
    </row>
    <row r="93" spans="11:23" x14ac:dyDescent="0.2">
      <c r="K93" s="23" t="str">
        <f si="27" t="shared"/>
        <v/>
      </c>
      <c r="L93" s="30" t="str">
        <f si="30" t="shared"/>
        <v/>
      </c>
      <c r="M93" s="30" t="str">
        <f si="31" t="shared"/>
        <v/>
      </c>
      <c r="N93" s="30" t="str">
        <f si="32" t="shared"/>
        <v/>
      </c>
      <c r="O93" s="49" t="str">
        <f si="28" t="shared"/>
        <v/>
      </c>
      <c r="W93" s="31">
        <f si="29" t="shared"/>
        <v>0</v>
      </c>
    </row>
    <row r="94" spans="11:23" x14ac:dyDescent="0.2">
      <c r="K94" s="23" t="str">
        <f si="27" t="shared"/>
        <v/>
      </c>
      <c r="L94" s="30" t="str">
        <f si="30" t="shared"/>
        <v/>
      </c>
      <c r="M94" s="30" t="str">
        <f si="31" t="shared"/>
        <v/>
      </c>
      <c r="N94" s="30" t="str">
        <f si="32" t="shared"/>
        <v/>
      </c>
      <c r="O94" s="49" t="str">
        <f si="28" t="shared"/>
        <v/>
      </c>
      <c r="W94" s="31">
        <f si="29" t="shared"/>
        <v>0</v>
      </c>
    </row>
    <row r="95" spans="11:23" x14ac:dyDescent="0.2">
      <c r="K95" s="23" t="str">
        <f si="27" t="shared"/>
        <v/>
      </c>
      <c r="L95" s="30" t="str">
        <f si="30" t="shared"/>
        <v/>
      </c>
      <c r="M95" s="30" t="str">
        <f si="31" t="shared"/>
        <v/>
      </c>
      <c r="N95" s="30" t="str">
        <f si="32" t="shared"/>
        <v/>
      </c>
      <c r="O95" s="49" t="str">
        <f si="28" t="shared"/>
        <v/>
      </c>
      <c r="W95" s="31">
        <f si="29" t="shared"/>
        <v>0</v>
      </c>
    </row>
    <row r="96" spans="11:23" x14ac:dyDescent="0.2">
      <c r="K96" s="23" t="str">
        <f si="27" t="shared"/>
        <v/>
      </c>
      <c r="L96" s="30" t="str">
        <f si="30" t="shared"/>
        <v/>
      </c>
      <c r="M96" s="30" t="str">
        <f si="31" t="shared"/>
        <v/>
      </c>
      <c r="N96" s="30" t="str">
        <f si="32" t="shared"/>
        <v/>
      </c>
      <c r="O96" s="49" t="str">
        <f si="28" t="shared"/>
        <v/>
      </c>
      <c r="W96" s="31">
        <f si="29" t="shared"/>
        <v>0</v>
      </c>
    </row>
    <row r="97" spans="11:23" x14ac:dyDescent="0.2">
      <c r="K97" s="23" t="str">
        <f si="27" t="shared"/>
        <v/>
      </c>
      <c r="L97" s="30" t="str">
        <f si="30" t="shared"/>
        <v/>
      </c>
      <c r="M97" s="30" t="str">
        <f si="31" t="shared"/>
        <v/>
      </c>
      <c r="N97" s="30" t="str">
        <f si="32" t="shared"/>
        <v/>
      </c>
      <c r="O97" s="49" t="str">
        <f si="28" t="shared"/>
        <v/>
      </c>
      <c r="W97" s="31">
        <f si="29" t="shared"/>
        <v>0</v>
      </c>
    </row>
    <row r="98" spans="11:23" x14ac:dyDescent="0.2">
      <c r="K98" s="23" t="str">
        <f si="27" t="shared"/>
        <v/>
      </c>
      <c r="L98" s="30" t="str">
        <f si="30" t="shared"/>
        <v/>
      </c>
      <c r="M98" s="30" t="str">
        <f si="31" t="shared"/>
        <v/>
      </c>
      <c r="N98" s="30" t="str">
        <f si="32" t="shared"/>
        <v/>
      </c>
      <c r="O98" s="49" t="str">
        <f si="28" t="shared"/>
        <v/>
      </c>
      <c r="W98" s="31">
        <f si="29" t="shared"/>
        <v>0</v>
      </c>
    </row>
    <row r="99" spans="11:23" x14ac:dyDescent="0.2">
      <c r="K99" s="23" t="str">
        <f si="27" t="shared"/>
        <v/>
      </c>
      <c r="L99" s="30" t="str">
        <f si="30" t="shared"/>
        <v/>
      </c>
      <c r="M99" s="30" t="str">
        <f si="31" t="shared"/>
        <v/>
      </c>
      <c r="N99" s="30" t="str">
        <f si="32" t="shared"/>
        <v/>
      </c>
      <c r="O99" s="49" t="str">
        <f si="28" t="shared"/>
        <v/>
      </c>
      <c r="W99" s="31">
        <f si="29" t="shared"/>
        <v>0</v>
      </c>
    </row>
    <row r="100" spans="11:23" x14ac:dyDescent="0.2">
      <c r="K100" s="23" t="str">
        <f si="27" t="shared"/>
        <v/>
      </c>
      <c r="L100" s="30" t="str">
        <f si="30" t="shared"/>
        <v/>
      </c>
      <c r="M100" s="30" t="str">
        <f si="31" t="shared"/>
        <v/>
      </c>
      <c r="N100" s="30" t="str">
        <f si="32" t="shared"/>
        <v/>
      </c>
      <c r="O100" s="49" t="str">
        <f si="28" t="shared"/>
        <v/>
      </c>
      <c r="W100" s="31">
        <f si="29" t="shared"/>
        <v>0</v>
      </c>
    </row>
    <row r="101" spans="11:23" x14ac:dyDescent="0.2">
      <c r="K101" s="23" t="str">
        <f si="27" t="shared"/>
        <v/>
      </c>
      <c r="L101" s="30" t="str">
        <f si="30" t="shared"/>
        <v/>
      </c>
      <c r="M101" s="30" t="str">
        <f si="31" t="shared"/>
        <v/>
      </c>
      <c r="N101" s="30" t="str">
        <f si="32" t="shared"/>
        <v/>
      </c>
      <c r="O101" s="49" t="str">
        <f si="28" t="shared"/>
        <v/>
      </c>
      <c r="W101" s="31">
        <f si="29" t="shared"/>
        <v>0</v>
      </c>
    </row>
    <row r="102" spans="11:23" x14ac:dyDescent="0.2">
      <c r="K102" s="23" t="str">
        <f si="27" t="shared"/>
        <v/>
      </c>
      <c r="L102" s="30" t="str">
        <f si="30" t="shared"/>
        <v/>
      </c>
      <c r="M102" s="30" t="str">
        <f si="31" t="shared"/>
        <v/>
      </c>
      <c r="N102" s="30" t="str">
        <f si="32" t="shared"/>
        <v/>
      </c>
      <c r="O102" s="49" t="str">
        <f si="28" t="shared"/>
        <v/>
      </c>
      <c r="W102" s="31">
        <f si="29" t="shared"/>
        <v>0</v>
      </c>
    </row>
    <row r="103" spans="11:23" x14ac:dyDescent="0.2">
      <c r="K103" s="23" t="str">
        <f si="27" t="shared"/>
        <v/>
      </c>
      <c r="L103" s="30" t="str">
        <f si="30" t="shared"/>
        <v/>
      </c>
      <c r="M103" s="30" t="str">
        <f si="31" t="shared"/>
        <v/>
      </c>
      <c r="N103" s="30" t="str">
        <f si="32" t="shared"/>
        <v/>
      </c>
      <c r="O103" s="49" t="str">
        <f si="28" t="shared"/>
        <v/>
      </c>
      <c r="W103" s="31">
        <f si="29" t="shared"/>
        <v>0</v>
      </c>
    </row>
    <row r="104" spans="11:23" x14ac:dyDescent="0.2">
      <c r="K104" s="23" t="str">
        <f si="27" t="shared"/>
        <v/>
      </c>
      <c r="L104" s="30" t="str">
        <f si="30" t="shared"/>
        <v/>
      </c>
      <c r="M104" s="30" t="str">
        <f si="31" t="shared"/>
        <v/>
      </c>
      <c r="N104" s="30" t="str">
        <f si="32" t="shared"/>
        <v/>
      </c>
      <c r="O104" s="49" t="str">
        <f si="28" t="shared"/>
        <v/>
      </c>
      <c r="W104" s="31">
        <f si="29" t="shared"/>
        <v>0</v>
      </c>
    </row>
    <row r="105" spans="11:23" x14ac:dyDescent="0.2">
      <c r="K105" s="23" t="str">
        <f si="27" t="shared"/>
        <v/>
      </c>
      <c r="L105" s="30" t="str">
        <f si="30" t="shared"/>
        <v/>
      </c>
      <c r="M105" s="30" t="str">
        <f si="31" t="shared"/>
        <v/>
      </c>
      <c r="N105" s="30" t="str">
        <f si="32" t="shared"/>
        <v/>
      </c>
      <c r="O105" s="49" t="str">
        <f si="28" t="shared"/>
        <v/>
      </c>
      <c r="W105" s="31">
        <f si="29" t="shared"/>
        <v>0</v>
      </c>
    </row>
    <row r="106" spans="11:23" x14ac:dyDescent="0.2">
      <c r="K106" s="23" t="str">
        <f si="27" t="shared"/>
        <v/>
      </c>
      <c r="L106" s="30" t="str">
        <f si="30" t="shared"/>
        <v/>
      </c>
      <c r="M106" s="30" t="str">
        <f si="31" t="shared"/>
        <v/>
      </c>
      <c r="N106" s="30" t="str">
        <f si="32" t="shared"/>
        <v/>
      </c>
      <c r="O106" s="49" t="str">
        <f si="28" t="shared"/>
        <v/>
      </c>
      <c r="W106" s="31">
        <f si="29" t="shared"/>
        <v>0</v>
      </c>
    </row>
    <row r="107" spans="11:23" x14ac:dyDescent="0.2">
      <c r="K107" s="23" t="str">
        <f si="27" t="shared"/>
        <v/>
      </c>
      <c r="L107" s="30" t="str">
        <f si="30" t="shared"/>
        <v/>
      </c>
      <c r="M107" s="30" t="str">
        <f si="31" t="shared"/>
        <v/>
      </c>
      <c r="N107" s="30" t="str">
        <f si="32" t="shared"/>
        <v/>
      </c>
      <c r="O107" s="49" t="str">
        <f si="28" t="shared"/>
        <v/>
      </c>
      <c r="W107" s="31">
        <f si="29" t="shared"/>
        <v>0</v>
      </c>
    </row>
    <row r="108" spans="11:23" x14ac:dyDescent="0.2">
      <c r="K108" s="23" t="str">
        <f si="27" t="shared"/>
        <v/>
      </c>
      <c r="L108" s="30" t="str">
        <f si="30" t="shared"/>
        <v/>
      </c>
      <c r="M108" s="30" t="str">
        <f si="31" t="shared"/>
        <v/>
      </c>
      <c r="N108" s="30" t="str">
        <f si="32" t="shared"/>
        <v/>
      </c>
      <c r="O108" s="49" t="str">
        <f si="28" t="shared"/>
        <v/>
      </c>
      <c r="W108" s="31">
        <f si="29" t="shared"/>
        <v>0</v>
      </c>
    </row>
    <row r="109" spans="11:23" x14ac:dyDescent="0.2">
      <c r="K109" s="23" t="str">
        <f si="27" t="shared"/>
        <v/>
      </c>
      <c r="L109" s="30" t="str">
        <f si="30" t="shared"/>
        <v/>
      </c>
      <c r="M109" s="30" t="str">
        <f si="31" t="shared"/>
        <v/>
      </c>
      <c r="N109" s="30" t="str">
        <f si="32" t="shared"/>
        <v/>
      </c>
      <c r="O109" s="49" t="str">
        <f si="28" t="shared"/>
        <v/>
      </c>
      <c r="W109" s="31">
        <f si="29" t="shared"/>
        <v>0</v>
      </c>
    </row>
    <row r="110" spans="11:23" x14ac:dyDescent="0.2">
      <c r="K110" s="23" t="str">
        <f si="27" t="shared"/>
        <v/>
      </c>
      <c r="L110" s="30" t="str">
        <f si="30" t="shared"/>
        <v/>
      </c>
      <c r="M110" s="30" t="str">
        <f si="31" t="shared"/>
        <v/>
      </c>
      <c r="N110" s="30" t="str">
        <f si="32" t="shared"/>
        <v/>
      </c>
      <c r="O110" s="49" t="str">
        <f si="28" t="shared"/>
        <v/>
      </c>
      <c r="W110" s="31">
        <f si="29" t="shared"/>
        <v>0</v>
      </c>
    </row>
    <row r="111" spans="11:23" x14ac:dyDescent="0.2">
      <c r="K111" s="23" t="str">
        <f si="27" t="shared"/>
        <v/>
      </c>
      <c r="L111" s="30" t="str">
        <f si="30" t="shared"/>
        <v/>
      </c>
      <c r="M111" s="30" t="str">
        <f si="31" t="shared"/>
        <v/>
      </c>
      <c r="N111" s="30" t="str">
        <f si="32" t="shared"/>
        <v/>
      </c>
      <c r="O111" s="49" t="str">
        <f si="28" t="shared"/>
        <v/>
      </c>
      <c r="W111" s="31">
        <f si="29" t="shared"/>
        <v>0</v>
      </c>
    </row>
    <row r="112" spans="11:23" x14ac:dyDescent="0.2">
      <c r="K112" s="23" t="str">
        <f si="27" t="shared"/>
        <v/>
      </c>
      <c r="L112" s="30" t="str">
        <f si="30" t="shared"/>
        <v/>
      </c>
      <c r="M112" s="30" t="str">
        <f si="31" t="shared"/>
        <v/>
      </c>
      <c r="N112" s="30" t="str">
        <f si="32" t="shared"/>
        <v/>
      </c>
      <c r="O112" s="49" t="str">
        <f si="28" t="shared"/>
        <v/>
      </c>
      <c r="W112" s="31">
        <f si="29" t="shared"/>
        <v>0</v>
      </c>
    </row>
    <row r="113" spans="11:23" x14ac:dyDescent="0.2">
      <c r="K113" s="23" t="str">
        <f si="27" t="shared"/>
        <v/>
      </c>
      <c r="L113" s="30" t="str">
        <f si="30" t="shared"/>
        <v/>
      </c>
      <c r="M113" s="30" t="str">
        <f si="31" t="shared"/>
        <v/>
      </c>
      <c r="N113" s="30" t="str">
        <f si="32" t="shared"/>
        <v/>
      </c>
      <c r="O113" s="49" t="str">
        <f si="28" t="shared"/>
        <v/>
      </c>
      <c r="W113" s="31">
        <f si="29" t="shared"/>
        <v>0</v>
      </c>
    </row>
    <row r="114" spans="11:23" x14ac:dyDescent="0.2">
      <c r="K114" s="23" t="str">
        <f si="27" t="shared"/>
        <v/>
      </c>
      <c r="L114" s="30" t="str">
        <f si="30" t="shared"/>
        <v/>
      </c>
      <c r="M114" s="30" t="str">
        <f si="31" t="shared"/>
        <v/>
      </c>
      <c r="N114" s="30" t="str">
        <f si="32" t="shared"/>
        <v/>
      </c>
      <c r="O114" s="49" t="str">
        <f si="28" t="shared"/>
        <v/>
      </c>
      <c r="W114" s="31">
        <f si="29" t="shared"/>
        <v>0</v>
      </c>
    </row>
    <row r="115" spans="11:23" x14ac:dyDescent="0.2">
      <c r="K115" s="23" t="str">
        <f si="27" t="shared"/>
        <v/>
      </c>
      <c r="L115" s="30" t="str">
        <f si="30" t="shared"/>
        <v/>
      </c>
      <c r="M115" s="30" t="str">
        <f si="31" t="shared"/>
        <v/>
      </c>
      <c r="N115" s="30" t="str">
        <f si="32" t="shared"/>
        <v/>
      </c>
      <c r="O115" s="49" t="str">
        <f si="28" t="shared"/>
        <v/>
      </c>
      <c r="W115" s="31">
        <f si="29" t="shared"/>
        <v>0</v>
      </c>
    </row>
    <row r="116" spans="11:23" x14ac:dyDescent="0.2">
      <c r="K116" s="23" t="str">
        <f si="27" t="shared"/>
        <v/>
      </c>
      <c r="L116" s="30" t="str">
        <f si="30" t="shared"/>
        <v/>
      </c>
      <c r="M116" s="30" t="str">
        <f si="31" t="shared"/>
        <v/>
      </c>
      <c r="N116" s="30" t="str">
        <f si="32" t="shared"/>
        <v/>
      </c>
      <c r="O116" s="49" t="str">
        <f si="28" t="shared"/>
        <v/>
      </c>
      <c r="W116" s="31">
        <f si="29" t="shared"/>
        <v>0</v>
      </c>
    </row>
    <row r="117" spans="11:23" x14ac:dyDescent="0.2">
      <c r="K117" s="23" t="str">
        <f si="27" t="shared"/>
        <v/>
      </c>
      <c r="L117" s="30" t="str">
        <f si="30" t="shared"/>
        <v/>
      </c>
      <c r="M117" s="30" t="str">
        <f si="31" t="shared"/>
        <v/>
      </c>
      <c r="N117" s="30" t="str">
        <f si="32" t="shared"/>
        <v/>
      </c>
      <c r="O117" s="49" t="str">
        <f si="28" t="shared"/>
        <v/>
      </c>
      <c r="W117" s="31">
        <f si="29" t="shared"/>
        <v>0</v>
      </c>
    </row>
    <row r="118" spans="11:23" x14ac:dyDescent="0.2">
      <c r="K118" s="23" t="str">
        <f si="27" t="shared"/>
        <v/>
      </c>
      <c r="L118" s="30" t="str">
        <f si="30" t="shared"/>
        <v/>
      </c>
      <c r="M118" s="30" t="str">
        <f si="31" t="shared"/>
        <v/>
      </c>
      <c r="N118" s="30" t="str">
        <f si="32" t="shared"/>
        <v/>
      </c>
      <c r="O118" s="49" t="str">
        <f si="28" t="shared"/>
        <v/>
      </c>
      <c r="W118" s="31">
        <f si="29" t="shared"/>
        <v>0</v>
      </c>
    </row>
    <row r="119" spans="11:23" x14ac:dyDescent="0.2">
      <c r="K119" s="23" t="str">
        <f si="27" t="shared"/>
        <v/>
      </c>
      <c r="L119" s="30" t="str">
        <f si="30" t="shared"/>
        <v/>
      </c>
      <c r="M119" s="30" t="str">
        <f si="31" t="shared"/>
        <v/>
      </c>
      <c r="N119" s="30" t="str">
        <f si="32" t="shared"/>
        <v/>
      </c>
      <c r="O119" s="49" t="str">
        <f si="28" t="shared"/>
        <v/>
      </c>
      <c r="W119" s="31">
        <f si="29" t="shared"/>
        <v>0</v>
      </c>
    </row>
    <row r="120" spans="11:23" x14ac:dyDescent="0.2">
      <c r="K120" s="23" t="str">
        <f si="27" t="shared"/>
        <v/>
      </c>
      <c r="L120" s="30" t="str">
        <f si="30" t="shared"/>
        <v/>
      </c>
      <c r="M120" s="30" t="str">
        <f si="31" t="shared"/>
        <v/>
      </c>
      <c r="N120" s="30" t="str">
        <f si="32" t="shared"/>
        <v/>
      </c>
      <c r="O120" s="49" t="str">
        <f si="28" t="shared"/>
        <v/>
      </c>
      <c r="W120" s="31">
        <f si="29" t="shared"/>
        <v>0</v>
      </c>
    </row>
    <row r="121" spans="11:23" x14ac:dyDescent="0.2">
      <c r="K121" s="23" t="str">
        <f si="27" t="shared"/>
        <v/>
      </c>
      <c r="L121" s="30" t="str">
        <f si="30" t="shared"/>
        <v/>
      </c>
      <c r="M121" s="30" t="str">
        <f si="31" t="shared"/>
        <v/>
      </c>
      <c r="N121" s="30" t="str">
        <f si="32" t="shared"/>
        <v/>
      </c>
      <c r="O121" s="49" t="str">
        <f si="28" t="shared"/>
        <v/>
      </c>
      <c r="W121" s="31">
        <f si="29" t="shared"/>
        <v>0</v>
      </c>
    </row>
    <row r="122" spans="11:23" x14ac:dyDescent="0.2">
      <c r="K122" s="23" t="str">
        <f si="27" t="shared"/>
        <v/>
      </c>
      <c r="L122" s="30" t="str">
        <f si="30" t="shared"/>
        <v/>
      </c>
      <c r="M122" s="30" t="str">
        <f si="31" t="shared"/>
        <v/>
      </c>
      <c r="N122" s="30" t="str">
        <f si="32" t="shared"/>
        <v/>
      </c>
      <c r="O122" s="49" t="str">
        <f si="28" t="shared"/>
        <v/>
      </c>
      <c r="W122" s="31">
        <f si="29" t="shared"/>
        <v>0</v>
      </c>
    </row>
    <row r="123" spans="11:23" x14ac:dyDescent="0.2">
      <c r="K123" s="23" t="str">
        <f si="27" t="shared"/>
        <v/>
      </c>
      <c r="L123" s="30" t="str">
        <f si="30" t="shared"/>
        <v/>
      </c>
      <c r="M123" s="30" t="str">
        <f si="31" t="shared"/>
        <v/>
      </c>
      <c r="N123" s="30" t="str">
        <f si="32" t="shared"/>
        <v/>
      </c>
      <c r="O123" s="49" t="str">
        <f si="28" t="shared"/>
        <v/>
      </c>
      <c r="W123" s="31">
        <f si="29" t="shared"/>
        <v>0</v>
      </c>
    </row>
    <row r="124" spans="11:23" x14ac:dyDescent="0.2">
      <c r="K124" s="23" t="str">
        <f si="27" t="shared"/>
        <v/>
      </c>
      <c r="L124" s="30" t="str">
        <f si="30" t="shared"/>
        <v/>
      </c>
      <c r="M124" s="30" t="str">
        <f si="31" t="shared"/>
        <v/>
      </c>
      <c r="N124" s="30" t="str">
        <f si="32" t="shared"/>
        <v/>
      </c>
      <c r="O124" s="49" t="str">
        <f si="28" t="shared"/>
        <v/>
      </c>
      <c r="W124" s="31">
        <f si="29" t="shared"/>
        <v>0</v>
      </c>
    </row>
    <row r="125" spans="11:23" x14ac:dyDescent="0.2">
      <c r="K125" s="23" t="str">
        <f si="27" t="shared"/>
        <v/>
      </c>
      <c r="L125" s="30" t="str">
        <f si="30" t="shared"/>
        <v/>
      </c>
      <c r="M125" s="30" t="str">
        <f si="31" t="shared"/>
        <v/>
      </c>
      <c r="N125" s="30" t="str">
        <f si="32" t="shared"/>
        <v/>
      </c>
      <c r="O125" s="49" t="str">
        <f si="28" t="shared"/>
        <v/>
      </c>
      <c r="W125" s="31">
        <f si="29" t="shared"/>
        <v>0</v>
      </c>
    </row>
    <row r="126" spans="11:23" x14ac:dyDescent="0.2">
      <c r="K126" s="23" t="str">
        <f si="27" t="shared"/>
        <v/>
      </c>
      <c r="L126" s="30" t="str">
        <f si="30" t="shared"/>
        <v/>
      </c>
      <c r="M126" s="30" t="str">
        <f si="31" t="shared"/>
        <v/>
      </c>
      <c r="N126" s="30" t="str">
        <f si="32" t="shared"/>
        <v/>
      </c>
      <c r="O126" s="49" t="str">
        <f si="28" t="shared"/>
        <v/>
      </c>
      <c r="W126" s="31">
        <f si="29" t="shared"/>
        <v>0</v>
      </c>
    </row>
    <row r="127" spans="11:23" x14ac:dyDescent="0.2">
      <c r="K127" s="23" t="str">
        <f si="27" t="shared"/>
        <v/>
      </c>
      <c r="L127" s="30" t="str">
        <f si="30" t="shared"/>
        <v/>
      </c>
      <c r="M127" s="30" t="str">
        <f si="31" t="shared"/>
        <v/>
      </c>
      <c r="N127" s="30" t="str">
        <f si="32" t="shared"/>
        <v/>
      </c>
      <c r="O127" s="49" t="str">
        <f si="28" t="shared"/>
        <v/>
      </c>
      <c r="W127" s="31">
        <f si="29" t="shared"/>
        <v>0</v>
      </c>
    </row>
    <row r="128" spans="11:23" x14ac:dyDescent="0.2">
      <c r="K128" s="23" t="str">
        <f si="27" t="shared"/>
        <v/>
      </c>
      <c r="L128" s="30" t="str">
        <f si="30" t="shared"/>
        <v/>
      </c>
      <c r="M128" s="30" t="str">
        <f si="31" t="shared"/>
        <v/>
      </c>
      <c r="N128" s="30" t="str">
        <f si="32" t="shared"/>
        <v/>
      </c>
      <c r="O128" s="49" t="str">
        <f si="28" t="shared"/>
        <v/>
      </c>
      <c r="W128" s="31">
        <f si="29" t="shared"/>
        <v>0</v>
      </c>
    </row>
    <row r="129" spans="11:23" x14ac:dyDescent="0.2">
      <c r="K129" s="23" t="str">
        <f si="27" t="shared"/>
        <v/>
      </c>
      <c r="L129" s="30" t="str">
        <f si="30" t="shared"/>
        <v/>
      </c>
      <c r="M129" s="30" t="str">
        <f si="31" t="shared"/>
        <v/>
      </c>
      <c r="N129" s="30" t="str">
        <f si="32" t="shared"/>
        <v/>
      </c>
      <c r="O129" s="49" t="str">
        <f si="28" t="shared"/>
        <v/>
      </c>
      <c r="W129" s="31">
        <f si="29" t="shared"/>
        <v>0</v>
      </c>
    </row>
    <row r="130" spans="11:23" x14ac:dyDescent="0.2">
      <c r="K130" s="23" t="str">
        <f si="27" t="shared"/>
        <v/>
      </c>
      <c r="L130" s="30" t="str">
        <f si="30" t="shared"/>
        <v/>
      </c>
      <c r="M130" s="30" t="str">
        <f si="31" t="shared"/>
        <v/>
      </c>
      <c r="N130" s="30" t="str">
        <f si="32" t="shared"/>
        <v/>
      </c>
      <c r="O130" s="49" t="str">
        <f si="28" t="shared"/>
        <v/>
      </c>
      <c r="W130" s="31">
        <f si="29" t="shared"/>
        <v>0</v>
      </c>
    </row>
    <row r="131" spans="11:23" x14ac:dyDescent="0.2">
      <c r="K131" s="23" t="str">
        <f ref="K131:K194" si="33" t="shared">IFERROR(I131/J131,"")</f>
        <v/>
      </c>
      <c r="L131" s="30" t="str">
        <f si="30" t="shared"/>
        <v/>
      </c>
      <c r="M131" s="30" t="str">
        <f si="31" t="shared"/>
        <v/>
      </c>
      <c r="N131" s="30" t="str">
        <f si="32" t="shared"/>
        <v/>
      </c>
      <c r="O131" s="49" t="str">
        <f ref="O131:O194" si="34" t="shared">IFERROR(G131/$I131,"")</f>
        <v/>
      </c>
      <c r="W131" s="31">
        <f si="29" t="shared"/>
        <v>0</v>
      </c>
    </row>
    <row r="132" spans="11:23" x14ac:dyDescent="0.2">
      <c r="K132" s="23" t="str">
        <f si="33" t="shared"/>
        <v/>
      </c>
      <c r="L132" s="30" t="str">
        <f si="30" t="shared"/>
        <v/>
      </c>
      <c r="M132" s="30" t="str">
        <f si="31" t="shared"/>
        <v/>
      </c>
      <c r="N132" s="30" t="str">
        <f si="32" t="shared"/>
        <v/>
      </c>
      <c r="O132" s="49" t="str">
        <f si="34" t="shared"/>
        <v/>
      </c>
      <c r="W132" s="31">
        <f ref="W132:W195" si="35" t="shared">IFERROR(SUM(P132:V132)," ")</f>
        <v>0</v>
      </c>
    </row>
    <row r="133" spans="11:23" x14ac:dyDescent="0.2">
      <c r="K133" s="23" t="str">
        <f si="33" t="shared"/>
        <v/>
      </c>
      <c r="L133" s="30" t="str">
        <f si="30" t="shared"/>
        <v/>
      </c>
      <c r="M133" s="30" t="str">
        <f si="31" t="shared"/>
        <v/>
      </c>
      <c r="N133" s="30" t="str">
        <f si="32" t="shared"/>
        <v/>
      </c>
      <c r="O133" s="49" t="str">
        <f si="34" t="shared"/>
        <v/>
      </c>
      <c r="W133" s="31">
        <f si="35" t="shared"/>
        <v>0</v>
      </c>
    </row>
    <row r="134" spans="11:23" x14ac:dyDescent="0.2">
      <c r="K134" s="23" t="str">
        <f si="33" t="shared"/>
        <v/>
      </c>
      <c r="L134" s="30" t="str">
        <f si="30" t="shared"/>
        <v/>
      </c>
      <c r="M134" s="30" t="str">
        <f si="31" t="shared"/>
        <v/>
      </c>
      <c r="N134" s="30" t="str">
        <f si="32" t="shared"/>
        <v/>
      </c>
      <c r="O134" s="49" t="str">
        <f si="34" t="shared"/>
        <v/>
      </c>
      <c r="W134" s="31">
        <f si="35" t="shared"/>
        <v>0</v>
      </c>
    </row>
    <row r="135" spans="11:23" x14ac:dyDescent="0.2">
      <c r="K135" s="23" t="str">
        <f si="33" t="shared"/>
        <v/>
      </c>
      <c r="L135" s="30" t="str">
        <f si="30" t="shared"/>
        <v/>
      </c>
      <c r="M135" s="30" t="str">
        <f si="31" t="shared"/>
        <v/>
      </c>
      <c r="N135" s="30" t="str">
        <f si="32" t="shared"/>
        <v/>
      </c>
      <c r="O135" s="49" t="str">
        <f si="34" t="shared"/>
        <v/>
      </c>
      <c r="W135" s="31">
        <f si="35" t="shared"/>
        <v>0</v>
      </c>
    </row>
    <row r="136" spans="11:23" x14ac:dyDescent="0.2">
      <c r="K136" s="23" t="str">
        <f si="33" t="shared"/>
        <v/>
      </c>
      <c r="L136" s="30" t="str">
        <f si="30" t="shared"/>
        <v/>
      </c>
      <c r="M136" s="30" t="str">
        <f si="31" t="shared"/>
        <v/>
      </c>
      <c r="N136" s="30" t="str">
        <f si="32" t="shared"/>
        <v/>
      </c>
      <c r="O136" s="49" t="str">
        <f si="34" t="shared"/>
        <v/>
      </c>
      <c r="W136" s="31">
        <f si="35" t="shared"/>
        <v>0</v>
      </c>
    </row>
    <row r="137" spans="11:23" x14ac:dyDescent="0.2">
      <c r="K137" s="23" t="str">
        <f si="33" t="shared"/>
        <v/>
      </c>
      <c r="L137" s="30" t="str">
        <f si="30" t="shared"/>
        <v/>
      </c>
      <c r="M137" s="30" t="str">
        <f si="31" t="shared"/>
        <v/>
      </c>
      <c r="N137" s="30" t="str">
        <f si="32" t="shared"/>
        <v/>
      </c>
      <c r="O137" s="49" t="str">
        <f si="34" t="shared"/>
        <v/>
      </c>
      <c r="W137" s="31">
        <f si="35" t="shared"/>
        <v>0</v>
      </c>
    </row>
    <row r="138" spans="11:23" x14ac:dyDescent="0.2">
      <c r="K138" s="23" t="str">
        <f si="33" t="shared"/>
        <v/>
      </c>
      <c r="L138" s="30" t="str">
        <f si="30" t="shared"/>
        <v/>
      </c>
      <c r="M138" s="30" t="str">
        <f si="31" t="shared"/>
        <v/>
      </c>
      <c r="N138" s="30" t="str">
        <f si="32" t="shared"/>
        <v/>
      </c>
      <c r="O138" s="49" t="str">
        <f si="34" t="shared"/>
        <v/>
      </c>
      <c r="W138" s="31">
        <f si="35" t="shared"/>
        <v>0</v>
      </c>
    </row>
    <row r="139" spans="11:23" x14ac:dyDescent="0.2">
      <c r="K139" s="23" t="str">
        <f si="33" t="shared"/>
        <v/>
      </c>
      <c r="L139" s="30" t="str">
        <f si="30" t="shared"/>
        <v/>
      </c>
      <c r="M139" s="30" t="str">
        <f si="31" t="shared"/>
        <v/>
      </c>
      <c r="N139" s="30" t="str">
        <f si="32" t="shared"/>
        <v/>
      </c>
      <c r="O139" s="49" t="str">
        <f si="34" t="shared"/>
        <v/>
      </c>
      <c r="W139" s="31">
        <f si="35" t="shared"/>
        <v>0</v>
      </c>
    </row>
    <row r="140" spans="11:23" x14ac:dyDescent="0.2">
      <c r="K140" s="23" t="str">
        <f si="33" t="shared"/>
        <v/>
      </c>
      <c r="L140" s="30" t="str">
        <f si="30" t="shared"/>
        <v/>
      </c>
      <c r="M140" s="30" t="str">
        <f si="31" t="shared"/>
        <v/>
      </c>
      <c r="N140" s="30" t="str">
        <f si="32" t="shared"/>
        <v/>
      </c>
      <c r="O140" s="49" t="str">
        <f si="34" t="shared"/>
        <v/>
      </c>
      <c r="W140" s="31">
        <f si="35" t="shared"/>
        <v>0</v>
      </c>
    </row>
    <row r="141" spans="11:23" x14ac:dyDescent="0.2">
      <c r="K141" s="23" t="str">
        <f si="33" t="shared"/>
        <v/>
      </c>
      <c r="L141" s="30" t="str">
        <f si="30" t="shared"/>
        <v/>
      </c>
      <c r="M141" s="30" t="str">
        <f si="31" t="shared"/>
        <v/>
      </c>
      <c r="N141" s="30" t="str">
        <f si="32" t="shared"/>
        <v/>
      </c>
      <c r="O141" s="49" t="str">
        <f si="34" t="shared"/>
        <v/>
      </c>
      <c r="W141" s="31">
        <f si="35" t="shared"/>
        <v>0</v>
      </c>
    </row>
    <row r="142" spans="11:23" x14ac:dyDescent="0.2">
      <c r="K142" s="23" t="str">
        <f si="33" t="shared"/>
        <v/>
      </c>
      <c r="L142" s="30" t="str">
        <f si="30" t="shared"/>
        <v/>
      </c>
      <c r="M142" s="30" t="str">
        <f si="31" t="shared"/>
        <v/>
      </c>
      <c r="N142" s="30" t="str">
        <f si="32" t="shared"/>
        <v/>
      </c>
      <c r="O142" s="49" t="str">
        <f si="34" t="shared"/>
        <v/>
      </c>
      <c r="W142" s="31">
        <f si="35" t="shared"/>
        <v>0</v>
      </c>
    </row>
    <row r="143" spans="11:23" x14ac:dyDescent="0.2">
      <c r="K143" s="23" t="str">
        <f si="33" t="shared"/>
        <v/>
      </c>
      <c r="L143" s="30" t="str">
        <f si="30" t="shared"/>
        <v/>
      </c>
      <c r="M143" s="30" t="str">
        <f si="31" t="shared"/>
        <v/>
      </c>
      <c r="N143" s="30" t="str">
        <f si="32" t="shared"/>
        <v/>
      </c>
      <c r="O143" s="49" t="str">
        <f si="34" t="shared"/>
        <v/>
      </c>
      <c r="W143" s="31">
        <f si="35" t="shared"/>
        <v>0</v>
      </c>
    </row>
    <row r="144" spans="11:23" x14ac:dyDescent="0.2">
      <c r="K144" s="23" t="str">
        <f si="33" t="shared"/>
        <v/>
      </c>
      <c r="L144" s="30" t="str">
        <f ref="L144:L207" si="36" t="shared">IFERROR((B144+C144)/$I144,"")</f>
        <v/>
      </c>
      <c r="M144" s="30" t="str">
        <f ref="M144:M207" si="37" t="shared">IFERROR(D144/$I144,"")</f>
        <v/>
      </c>
      <c r="N144" s="30" t="str">
        <f ref="N144:N207" si="38" t="shared">IFERROR((E144+F144)/$I144,"")</f>
        <v/>
      </c>
      <c r="O144" s="49" t="str">
        <f si="34" t="shared"/>
        <v/>
      </c>
      <c r="W144" s="31">
        <f si="35" t="shared"/>
        <v>0</v>
      </c>
    </row>
    <row r="145" spans="11:23" x14ac:dyDescent="0.2">
      <c r="K145" s="23" t="str">
        <f si="33" t="shared"/>
        <v/>
      </c>
      <c r="L145" s="30" t="str">
        <f si="36" t="shared"/>
        <v/>
      </c>
      <c r="M145" s="30" t="str">
        <f si="37" t="shared"/>
        <v/>
      </c>
      <c r="N145" s="30" t="str">
        <f si="38" t="shared"/>
        <v/>
      </c>
      <c r="O145" s="49" t="str">
        <f si="34" t="shared"/>
        <v/>
      </c>
      <c r="W145" s="31">
        <f si="35" t="shared"/>
        <v>0</v>
      </c>
    </row>
    <row r="146" spans="11:23" x14ac:dyDescent="0.2">
      <c r="K146" s="23" t="str">
        <f si="33" t="shared"/>
        <v/>
      </c>
      <c r="L146" s="30" t="str">
        <f si="36" t="shared"/>
        <v/>
      </c>
      <c r="M146" s="30" t="str">
        <f si="37" t="shared"/>
        <v/>
      </c>
      <c r="N146" s="30" t="str">
        <f si="38" t="shared"/>
        <v/>
      </c>
      <c r="O146" s="49" t="str">
        <f si="34" t="shared"/>
        <v/>
      </c>
      <c r="W146" s="31">
        <f si="35" t="shared"/>
        <v>0</v>
      </c>
    </row>
    <row r="147" spans="11:23" x14ac:dyDescent="0.2">
      <c r="K147" s="23" t="str">
        <f si="33" t="shared"/>
        <v/>
      </c>
      <c r="L147" s="30" t="str">
        <f si="36" t="shared"/>
        <v/>
      </c>
      <c r="M147" s="30" t="str">
        <f si="37" t="shared"/>
        <v/>
      </c>
      <c r="N147" s="30" t="str">
        <f si="38" t="shared"/>
        <v/>
      </c>
      <c r="O147" s="49" t="str">
        <f si="34" t="shared"/>
        <v/>
      </c>
      <c r="W147" s="31">
        <f si="35" t="shared"/>
        <v>0</v>
      </c>
    </row>
    <row r="148" spans="11:23" x14ac:dyDescent="0.2">
      <c r="K148" s="23" t="str">
        <f si="33" t="shared"/>
        <v/>
      </c>
      <c r="L148" s="30" t="str">
        <f si="36" t="shared"/>
        <v/>
      </c>
      <c r="M148" s="30" t="str">
        <f si="37" t="shared"/>
        <v/>
      </c>
      <c r="N148" s="30" t="str">
        <f si="38" t="shared"/>
        <v/>
      </c>
      <c r="O148" s="49" t="str">
        <f si="34" t="shared"/>
        <v/>
      </c>
      <c r="W148" s="31">
        <f si="35" t="shared"/>
        <v>0</v>
      </c>
    </row>
    <row r="149" spans="11:23" x14ac:dyDescent="0.2">
      <c r="K149" s="23" t="str">
        <f si="33" t="shared"/>
        <v/>
      </c>
      <c r="L149" s="30" t="str">
        <f si="36" t="shared"/>
        <v/>
      </c>
      <c r="M149" s="30" t="str">
        <f si="37" t="shared"/>
        <v/>
      </c>
      <c r="N149" s="30" t="str">
        <f si="38" t="shared"/>
        <v/>
      </c>
      <c r="O149" s="49" t="str">
        <f si="34" t="shared"/>
        <v/>
      </c>
      <c r="W149" s="31">
        <f si="35" t="shared"/>
        <v>0</v>
      </c>
    </row>
    <row r="150" spans="11:23" x14ac:dyDescent="0.2">
      <c r="K150" s="23" t="str">
        <f si="33" t="shared"/>
        <v/>
      </c>
      <c r="L150" s="30" t="str">
        <f si="36" t="shared"/>
        <v/>
      </c>
      <c r="M150" s="30" t="str">
        <f si="37" t="shared"/>
        <v/>
      </c>
      <c r="N150" s="30" t="str">
        <f si="38" t="shared"/>
        <v/>
      </c>
      <c r="O150" s="49" t="str">
        <f si="34" t="shared"/>
        <v/>
      </c>
      <c r="W150" s="31">
        <f si="35" t="shared"/>
        <v>0</v>
      </c>
    </row>
    <row r="151" spans="11:23" x14ac:dyDescent="0.2">
      <c r="K151" s="23" t="str">
        <f si="33" t="shared"/>
        <v/>
      </c>
      <c r="L151" s="30" t="str">
        <f si="36" t="shared"/>
        <v/>
      </c>
      <c r="M151" s="30" t="str">
        <f si="37" t="shared"/>
        <v/>
      </c>
      <c r="N151" s="30" t="str">
        <f si="38" t="shared"/>
        <v/>
      </c>
      <c r="O151" s="49" t="str">
        <f si="34" t="shared"/>
        <v/>
      </c>
      <c r="W151" s="31">
        <f si="35" t="shared"/>
        <v>0</v>
      </c>
    </row>
    <row r="152" spans="11:23" x14ac:dyDescent="0.2">
      <c r="K152" s="23" t="str">
        <f si="33" t="shared"/>
        <v/>
      </c>
      <c r="L152" s="30" t="str">
        <f si="36" t="shared"/>
        <v/>
      </c>
      <c r="M152" s="30" t="str">
        <f si="37" t="shared"/>
        <v/>
      </c>
      <c r="N152" s="30" t="str">
        <f si="38" t="shared"/>
        <v/>
      </c>
      <c r="O152" s="49" t="str">
        <f si="34" t="shared"/>
        <v/>
      </c>
      <c r="W152" s="31">
        <f si="35" t="shared"/>
        <v>0</v>
      </c>
    </row>
    <row r="153" spans="11:23" x14ac:dyDescent="0.2">
      <c r="K153" s="23" t="str">
        <f si="33" t="shared"/>
        <v/>
      </c>
      <c r="L153" s="30" t="str">
        <f si="36" t="shared"/>
        <v/>
      </c>
      <c r="M153" s="30" t="str">
        <f si="37" t="shared"/>
        <v/>
      </c>
      <c r="N153" s="30" t="str">
        <f si="38" t="shared"/>
        <v/>
      </c>
      <c r="O153" s="49" t="str">
        <f si="34" t="shared"/>
        <v/>
      </c>
      <c r="W153" s="31">
        <f si="35" t="shared"/>
        <v>0</v>
      </c>
    </row>
    <row r="154" spans="11:23" x14ac:dyDescent="0.2">
      <c r="K154" s="23" t="str">
        <f si="33" t="shared"/>
        <v/>
      </c>
      <c r="L154" s="30" t="str">
        <f si="36" t="shared"/>
        <v/>
      </c>
      <c r="M154" s="30" t="str">
        <f si="37" t="shared"/>
        <v/>
      </c>
      <c r="N154" s="30" t="str">
        <f si="38" t="shared"/>
        <v/>
      </c>
      <c r="O154" s="49" t="str">
        <f si="34" t="shared"/>
        <v/>
      </c>
      <c r="W154" s="31">
        <f si="35" t="shared"/>
        <v>0</v>
      </c>
    </row>
    <row r="155" spans="11:23" x14ac:dyDescent="0.2">
      <c r="K155" s="23" t="str">
        <f si="33" t="shared"/>
        <v/>
      </c>
      <c r="L155" s="30" t="str">
        <f si="36" t="shared"/>
        <v/>
      </c>
      <c r="M155" s="30" t="str">
        <f si="37" t="shared"/>
        <v/>
      </c>
      <c r="N155" s="30" t="str">
        <f si="38" t="shared"/>
        <v/>
      </c>
      <c r="O155" s="49" t="str">
        <f si="34" t="shared"/>
        <v/>
      </c>
      <c r="W155" s="31">
        <f si="35" t="shared"/>
        <v>0</v>
      </c>
    </row>
    <row r="156" spans="11:23" x14ac:dyDescent="0.2">
      <c r="K156" s="23" t="str">
        <f si="33" t="shared"/>
        <v/>
      </c>
      <c r="L156" s="30" t="str">
        <f si="36" t="shared"/>
        <v/>
      </c>
      <c r="M156" s="30" t="str">
        <f si="37" t="shared"/>
        <v/>
      </c>
      <c r="N156" s="30" t="str">
        <f si="38" t="shared"/>
        <v/>
      </c>
      <c r="O156" s="49" t="str">
        <f si="34" t="shared"/>
        <v/>
      </c>
      <c r="W156" s="31">
        <f si="35" t="shared"/>
        <v>0</v>
      </c>
    </row>
    <row r="157" spans="11:23" x14ac:dyDescent="0.2">
      <c r="K157" s="23" t="str">
        <f si="33" t="shared"/>
        <v/>
      </c>
      <c r="L157" s="30" t="str">
        <f si="36" t="shared"/>
        <v/>
      </c>
      <c r="M157" s="30" t="str">
        <f si="37" t="shared"/>
        <v/>
      </c>
      <c r="N157" s="30" t="str">
        <f si="38" t="shared"/>
        <v/>
      </c>
      <c r="O157" s="49" t="str">
        <f si="34" t="shared"/>
        <v/>
      </c>
      <c r="W157" s="31">
        <f si="35" t="shared"/>
        <v>0</v>
      </c>
    </row>
    <row r="158" spans="11:23" x14ac:dyDescent="0.2">
      <c r="K158" s="23" t="str">
        <f si="33" t="shared"/>
        <v/>
      </c>
      <c r="L158" s="30" t="str">
        <f si="36" t="shared"/>
        <v/>
      </c>
      <c r="M158" s="30" t="str">
        <f si="37" t="shared"/>
        <v/>
      </c>
      <c r="N158" s="30" t="str">
        <f si="38" t="shared"/>
        <v/>
      </c>
      <c r="O158" s="49" t="str">
        <f si="34" t="shared"/>
        <v/>
      </c>
      <c r="W158" s="31">
        <f si="35" t="shared"/>
        <v>0</v>
      </c>
    </row>
    <row r="159" spans="11:23" x14ac:dyDescent="0.2">
      <c r="K159" s="23" t="str">
        <f si="33" t="shared"/>
        <v/>
      </c>
      <c r="L159" s="30" t="str">
        <f si="36" t="shared"/>
        <v/>
      </c>
      <c r="M159" s="30" t="str">
        <f si="37" t="shared"/>
        <v/>
      </c>
      <c r="N159" s="30" t="str">
        <f si="38" t="shared"/>
        <v/>
      </c>
      <c r="O159" s="49" t="str">
        <f si="34" t="shared"/>
        <v/>
      </c>
      <c r="W159" s="31">
        <f si="35" t="shared"/>
        <v>0</v>
      </c>
    </row>
    <row r="160" spans="11:23" x14ac:dyDescent="0.2">
      <c r="K160" s="23" t="str">
        <f si="33" t="shared"/>
        <v/>
      </c>
      <c r="L160" s="30" t="str">
        <f si="36" t="shared"/>
        <v/>
      </c>
      <c r="M160" s="30" t="str">
        <f si="37" t="shared"/>
        <v/>
      </c>
      <c r="N160" s="30" t="str">
        <f si="38" t="shared"/>
        <v/>
      </c>
      <c r="O160" s="49" t="str">
        <f si="34" t="shared"/>
        <v/>
      </c>
      <c r="W160" s="31">
        <f si="35" t="shared"/>
        <v>0</v>
      </c>
    </row>
    <row r="161" spans="11:23" x14ac:dyDescent="0.2">
      <c r="K161" s="23" t="str">
        <f si="33" t="shared"/>
        <v/>
      </c>
      <c r="L161" s="30" t="str">
        <f si="36" t="shared"/>
        <v/>
      </c>
      <c r="M161" s="30" t="str">
        <f si="37" t="shared"/>
        <v/>
      </c>
      <c r="N161" s="30" t="str">
        <f si="38" t="shared"/>
        <v/>
      </c>
      <c r="O161" s="49" t="str">
        <f si="34" t="shared"/>
        <v/>
      </c>
      <c r="W161" s="31">
        <f si="35" t="shared"/>
        <v>0</v>
      </c>
    </row>
    <row r="162" spans="11:23" x14ac:dyDescent="0.2">
      <c r="K162" s="23" t="str">
        <f si="33" t="shared"/>
        <v/>
      </c>
      <c r="L162" s="30" t="str">
        <f si="36" t="shared"/>
        <v/>
      </c>
      <c r="M162" s="30" t="str">
        <f si="37" t="shared"/>
        <v/>
      </c>
      <c r="N162" s="30" t="str">
        <f si="38" t="shared"/>
        <v/>
      </c>
      <c r="O162" s="49" t="str">
        <f si="34" t="shared"/>
        <v/>
      </c>
      <c r="W162" s="31">
        <f si="35" t="shared"/>
        <v>0</v>
      </c>
    </row>
    <row r="163" spans="11:23" x14ac:dyDescent="0.2">
      <c r="K163" s="23" t="str">
        <f si="33" t="shared"/>
        <v/>
      </c>
      <c r="L163" s="30" t="str">
        <f si="36" t="shared"/>
        <v/>
      </c>
      <c r="M163" s="30" t="str">
        <f si="37" t="shared"/>
        <v/>
      </c>
      <c r="N163" s="30" t="str">
        <f si="38" t="shared"/>
        <v/>
      </c>
      <c r="O163" s="49" t="str">
        <f si="34" t="shared"/>
        <v/>
      </c>
      <c r="W163" s="31">
        <f si="35" t="shared"/>
        <v>0</v>
      </c>
    </row>
    <row r="164" spans="11:23" x14ac:dyDescent="0.2">
      <c r="K164" s="23" t="str">
        <f si="33" t="shared"/>
        <v/>
      </c>
      <c r="L164" s="30" t="str">
        <f si="36" t="shared"/>
        <v/>
      </c>
      <c r="M164" s="30" t="str">
        <f si="37" t="shared"/>
        <v/>
      </c>
      <c r="N164" s="30" t="str">
        <f si="38" t="shared"/>
        <v/>
      </c>
      <c r="O164" s="49" t="str">
        <f si="34" t="shared"/>
        <v/>
      </c>
      <c r="W164" s="31">
        <f si="35" t="shared"/>
        <v>0</v>
      </c>
    </row>
    <row r="165" spans="11:23" x14ac:dyDescent="0.2">
      <c r="K165" s="23" t="str">
        <f si="33" t="shared"/>
        <v/>
      </c>
      <c r="L165" s="30" t="str">
        <f si="36" t="shared"/>
        <v/>
      </c>
      <c r="M165" s="30" t="str">
        <f si="37" t="shared"/>
        <v/>
      </c>
      <c r="N165" s="30" t="str">
        <f si="38" t="shared"/>
        <v/>
      </c>
      <c r="O165" s="49" t="str">
        <f si="34" t="shared"/>
        <v/>
      </c>
      <c r="W165" s="31">
        <f si="35" t="shared"/>
        <v>0</v>
      </c>
    </row>
    <row r="166" spans="11:23" x14ac:dyDescent="0.2">
      <c r="K166" s="23" t="str">
        <f si="33" t="shared"/>
        <v/>
      </c>
      <c r="L166" s="30" t="str">
        <f si="36" t="shared"/>
        <v/>
      </c>
      <c r="M166" s="30" t="str">
        <f si="37" t="shared"/>
        <v/>
      </c>
      <c r="N166" s="30" t="str">
        <f si="38" t="shared"/>
        <v/>
      </c>
      <c r="O166" s="49" t="str">
        <f si="34" t="shared"/>
        <v/>
      </c>
      <c r="W166" s="31">
        <f si="35" t="shared"/>
        <v>0</v>
      </c>
    </row>
    <row r="167" spans="11:23" x14ac:dyDescent="0.2">
      <c r="K167" s="23" t="str">
        <f si="33" t="shared"/>
        <v/>
      </c>
      <c r="L167" s="30" t="str">
        <f si="36" t="shared"/>
        <v/>
      </c>
      <c r="M167" s="30" t="str">
        <f si="37" t="shared"/>
        <v/>
      </c>
      <c r="N167" s="30" t="str">
        <f si="38" t="shared"/>
        <v/>
      </c>
      <c r="O167" s="49" t="str">
        <f si="34" t="shared"/>
        <v/>
      </c>
      <c r="W167" s="31">
        <f si="35" t="shared"/>
        <v>0</v>
      </c>
    </row>
    <row r="168" spans="11:23" x14ac:dyDescent="0.2">
      <c r="K168" s="23" t="str">
        <f si="33" t="shared"/>
        <v/>
      </c>
      <c r="L168" s="30" t="str">
        <f si="36" t="shared"/>
        <v/>
      </c>
      <c r="M168" s="30" t="str">
        <f si="37" t="shared"/>
        <v/>
      </c>
      <c r="N168" s="30" t="str">
        <f si="38" t="shared"/>
        <v/>
      </c>
      <c r="O168" s="49" t="str">
        <f si="34" t="shared"/>
        <v/>
      </c>
      <c r="W168" s="31">
        <f si="35" t="shared"/>
        <v>0</v>
      </c>
    </row>
    <row r="169" spans="11:23" x14ac:dyDescent="0.2">
      <c r="K169" s="23" t="str">
        <f si="33" t="shared"/>
        <v/>
      </c>
      <c r="L169" s="30" t="str">
        <f si="36" t="shared"/>
        <v/>
      </c>
      <c r="M169" s="30" t="str">
        <f si="37" t="shared"/>
        <v/>
      </c>
      <c r="N169" s="30" t="str">
        <f si="38" t="shared"/>
        <v/>
      </c>
      <c r="O169" s="49" t="str">
        <f si="34" t="shared"/>
        <v/>
      </c>
      <c r="W169" s="31">
        <f si="35" t="shared"/>
        <v>0</v>
      </c>
    </row>
    <row r="170" spans="11:23" x14ac:dyDescent="0.2">
      <c r="K170" s="23" t="str">
        <f si="33" t="shared"/>
        <v/>
      </c>
      <c r="L170" s="30" t="str">
        <f si="36" t="shared"/>
        <v/>
      </c>
      <c r="M170" s="30" t="str">
        <f si="37" t="shared"/>
        <v/>
      </c>
      <c r="N170" s="30" t="str">
        <f si="38" t="shared"/>
        <v/>
      </c>
      <c r="O170" s="49" t="str">
        <f si="34" t="shared"/>
        <v/>
      </c>
      <c r="W170" s="31">
        <f si="35" t="shared"/>
        <v>0</v>
      </c>
    </row>
    <row r="171" spans="11:23" x14ac:dyDescent="0.2">
      <c r="K171" s="23" t="str">
        <f si="33" t="shared"/>
        <v/>
      </c>
      <c r="L171" s="30" t="str">
        <f si="36" t="shared"/>
        <v/>
      </c>
      <c r="M171" s="30" t="str">
        <f si="37" t="shared"/>
        <v/>
      </c>
      <c r="N171" s="30" t="str">
        <f si="38" t="shared"/>
        <v/>
      </c>
      <c r="O171" s="49" t="str">
        <f si="34" t="shared"/>
        <v/>
      </c>
      <c r="W171" s="31">
        <f si="35" t="shared"/>
        <v>0</v>
      </c>
    </row>
    <row r="172" spans="11:23" x14ac:dyDescent="0.2">
      <c r="K172" s="23" t="str">
        <f si="33" t="shared"/>
        <v/>
      </c>
      <c r="L172" s="30" t="str">
        <f si="36" t="shared"/>
        <v/>
      </c>
      <c r="M172" s="30" t="str">
        <f si="37" t="shared"/>
        <v/>
      </c>
      <c r="N172" s="30" t="str">
        <f si="38" t="shared"/>
        <v/>
      </c>
      <c r="O172" s="49" t="str">
        <f si="34" t="shared"/>
        <v/>
      </c>
      <c r="W172" s="31">
        <f si="35" t="shared"/>
        <v>0</v>
      </c>
    </row>
    <row r="173" spans="11:23" x14ac:dyDescent="0.2">
      <c r="K173" s="23" t="str">
        <f si="33" t="shared"/>
        <v/>
      </c>
      <c r="L173" s="30" t="str">
        <f si="36" t="shared"/>
        <v/>
      </c>
      <c r="M173" s="30" t="str">
        <f si="37" t="shared"/>
        <v/>
      </c>
      <c r="N173" s="30" t="str">
        <f si="38" t="shared"/>
        <v/>
      </c>
      <c r="O173" s="49" t="str">
        <f si="34" t="shared"/>
        <v/>
      </c>
      <c r="W173" s="31">
        <f si="35" t="shared"/>
        <v>0</v>
      </c>
    </row>
    <row r="174" spans="11:23" x14ac:dyDescent="0.2">
      <c r="K174" s="23" t="str">
        <f si="33" t="shared"/>
        <v/>
      </c>
      <c r="L174" s="30" t="str">
        <f si="36" t="shared"/>
        <v/>
      </c>
      <c r="M174" s="30" t="str">
        <f si="37" t="shared"/>
        <v/>
      </c>
      <c r="N174" s="30" t="str">
        <f si="38" t="shared"/>
        <v/>
      </c>
      <c r="O174" s="49" t="str">
        <f si="34" t="shared"/>
        <v/>
      </c>
      <c r="W174" s="31">
        <f si="35" t="shared"/>
        <v>0</v>
      </c>
    </row>
    <row r="175" spans="11:23" x14ac:dyDescent="0.2">
      <c r="K175" s="23" t="str">
        <f si="33" t="shared"/>
        <v/>
      </c>
      <c r="L175" s="30" t="str">
        <f si="36" t="shared"/>
        <v/>
      </c>
      <c r="M175" s="30" t="str">
        <f si="37" t="shared"/>
        <v/>
      </c>
      <c r="N175" s="30" t="str">
        <f si="38" t="shared"/>
        <v/>
      </c>
      <c r="O175" s="49" t="str">
        <f si="34" t="shared"/>
        <v/>
      </c>
      <c r="W175" s="31">
        <f si="35" t="shared"/>
        <v>0</v>
      </c>
    </row>
    <row r="176" spans="11:23" x14ac:dyDescent="0.2">
      <c r="K176" s="23" t="str">
        <f si="33" t="shared"/>
        <v/>
      </c>
      <c r="L176" s="30" t="str">
        <f si="36" t="shared"/>
        <v/>
      </c>
      <c r="M176" s="30" t="str">
        <f si="37" t="shared"/>
        <v/>
      </c>
      <c r="N176" s="30" t="str">
        <f si="38" t="shared"/>
        <v/>
      </c>
      <c r="O176" s="49" t="str">
        <f si="34" t="shared"/>
        <v/>
      </c>
      <c r="W176" s="31">
        <f si="35" t="shared"/>
        <v>0</v>
      </c>
    </row>
    <row r="177" spans="11:23" x14ac:dyDescent="0.2">
      <c r="K177" s="23" t="str">
        <f si="33" t="shared"/>
        <v/>
      </c>
      <c r="L177" s="30" t="str">
        <f si="36" t="shared"/>
        <v/>
      </c>
      <c r="M177" s="30" t="str">
        <f si="37" t="shared"/>
        <v/>
      </c>
      <c r="N177" s="30" t="str">
        <f si="38" t="shared"/>
        <v/>
      </c>
      <c r="O177" s="49" t="str">
        <f si="34" t="shared"/>
        <v/>
      </c>
      <c r="W177" s="31">
        <f si="35" t="shared"/>
        <v>0</v>
      </c>
    </row>
    <row r="178" spans="11:23" x14ac:dyDescent="0.2">
      <c r="K178" s="23" t="str">
        <f si="33" t="shared"/>
        <v/>
      </c>
      <c r="L178" s="30" t="str">
        <f si="36" t="shared"/>
        <v/>
      </c>
      <c r="M178" s="30" t="str">
        <f si="37" t="shared"/>
        <v/>
      </c>
      <c r="N178" s="30" t="str">
        <f si="38" t="shared"/>
        <v/>
      </c>
      <c r="O178" s="49" t="str">
        <f si="34" t="shared"/>
        <v/>
      </c>
      <c r="W178" s="31">
        <f si="35" t="shared"/>
        <v>0</v>
      </c>
    </row>
    <row r="179" spans="11:23" x14ac:dyDescent="0.2">
      <c r="K179" s="23" t="str">
        <f si="33" t="shared"/>
        <v/>
      </c>
      <c r="L179" s="30" t="str">
        <f si="36" t="shared"/>
        <v/>
      </c>
      <c r="M179" s="30" t="str">
        <f si="37" t="shared"/>
        <v/>
      </c>
      <c r="N179" s="30" t="str">
        <f si="38" t="shared"/>
        <v/>
      </c>
      <c r="O179" s="49" t="str">
        <f si="34" t="shared"/>
        <v/>
      </c>
      <c r="W179" s="31">
        <f si="35" t="shared"/>
        <v>0</v>
      </c>
    </row>
    <row r="180" spans="11:23" x14ac:dyDescent="0.2">
      <c r="K180" s="23" t="str">
        <f si="33" t="shared"/>
        <v/>
      </c>
      <c r="L180" s="30" t="str">
        <f si="36" t="shared"/>
        <v/>
      </c>
      <c r="M180" s="30" t="str">
        <f si="37" t="shared"/>
        <v/>
      </c>
      <c r="N180" s="30" t="str">
        <f si="38" t="shared"/>
        <v/>
      </c>
      <c r="O180" s="49" t="str">
        <f si="34" t="shared"/>
        <v/>
      </c>
      <c r="W180" s="31">
        <f si="35" t="shared"/>
        <v>0</v>
      </c>
    </row>
    <row r="181" spans="11:23" x14ac:dyDescent="0.2">
      <c r="K181" s="23" t="str">
        <f si="33" t="shared"/>
        <v/>
      </c>
      <c r="L181" s="30" t="str">
        <f si="36" t="shared"/>
        <v/>
      </c>
      <c r="M181" s="30" t="str">
        <f si="37" t="shared"/>
        <v/>
      </c>
      <c r="N181" s="30" t="str">
        <f si="38" t="shared"/>
        <v/>
      </c>
      <c r="O181" s="49" t="str">
        <f si="34" t="shared"/>
        <v/>
      </c>
      <c r="W181" s="31">
        <f si="35" t="shared"/>
        <v>0</v>
      </c>
    </row>
    <row r="182" spans="11:23" x14ac:dyDescent="0.2">
      <c r="K182" s="23" t="str">
        <f si="33" t="shared"/>
        <v/>
      </c>
      <c r="L182" s="30" t="str">
        <f si="36" t="shared"/>
        <v/>
      </c>
      <c r="M182" s="30" t="str">
        <f si="37" t="shared"/>
        <v/>
      </c>
      <c r="N182" s="30" t="str">
        <f si="38" t="shared"/>
        <v/>
      </c>
      <c r="O182" s="49" t="str">
        <f si="34" t="shared"/>
        <v/>
      </c>
      <c r="W182" s="31">
        <f si="35" t="shared"/>
        <v>0</v>
      </c>
    </row>
    <row r="183" spans="11:23" x14ac:dyDescent="0.2">
      <c r="K183" s="23" t="str">
        <f si="33" t="shared"/>
        <v/>
      </c>
      <c r="L183" s="30" t="str">
        <f si="36" t="shared"/>
        <v/>
      </c>
      <c r="M183" s="30" t="str">
        <f si="37" t="shared"/>
        <v/>
      </c>
      <c r="N183" s="30" t="str">
        <f si="38" t="shared"/>
        <v/>
      </c>
      <c r="O183" s="49" t="str">
        <f si="34" t="shared"/>
        <v/>
      </c>
      <c r="W183" s="31">
        <f si="35" t="shared"/>
        <v>0</v>
      </c>
    </row>
    <row r="184" spans="11:23" x14ac:dyDescent="0.2">
      <c r="K184" s="23" t="str">
        <f si="33" t="shared"/>
        <v/>
      </c>
      <c r="L184" s="30" t="str">
        <f si="36" t="shared"/>
        <v/>
      </c>
      <c r="M184" s="30" t="str">
        <f si="37" t="shared"/>
        <v/>
      </c>
      <c r="N184" s="30" t="str">
        <f si="38" t="shared"/>
        <v/>
      </c>
      <c r="O184" s="49" t="str">
        <f si="34" t="shared"/>
        <v/>
      </c>
      <c r="W184" s="31">
        <f si="35" t="shared"/>
        <v>0</v>
      </c>
    </row>
    <row r="185" spans="11:23" x14ac:dyDescent="0.2">
      <c r="K185" s="23" t="str">
        <f si="33" t="shared"/>
        <v/>
      </c>
      <c r="L185" s="30" t="str">
        <f si="36" t="shared"/>
        <v/>
      </c>
      <c r="M185" s="30" t="str">
        <f si="37" t="shared"/>
        <v/>
      </c>
      <c r="N185" s="30" t="str">
        <f si="38" t="shared"/>
        <v/>
      </c>
      <c r="O185" s="49" t="str">
        <f si="34" t="shared"/>
        <v/>
      </c>
      <c r="W185" s="31">
        <f si="35" t="shared"/>
        <v>0</v>
      </c>
    </row>
    <row r="186" spans="11:23" x14ac:dyDescent="0.2">
      <c r="K186" s="23" t="str">
        <f si="33" t="shared"/>
        <v/>
      </c>
      <c r="L186" s="30" t="str">
        <f si="36" t="shared"/>
        <v/>
      </c>
      <c r="M186" s="30" t="str">
        <f si="37" t="shared"/>
        <v/>
      </c>
      <c r="N186" s="30" t="str">
        <f si="38" t="shared"/>
        <v/>
      </c>
      <c r="O186" s="49" t="str">
        <f si="34" t="shared"/>
        <v/>
      </c>
      <c r="W186" s="31">
        <f si="35" t="shared"/>
        <v>0</v>
      </c>
    </row>
    <row r="187" spans="11:23" x14ac:dyDescent="0.2">
      <c r="K187" s="23" t="str">
        <f si="33" t="shared"/>
        <v/>
      </c>
      <c r="L187" s="30" t="str">
        <f si="36" t="shared"/>
        <v/>
      </c>
      <c r="M187" s="30" t="str">
        <f si="37" t="shared"/>
        <v/>
      </c>
      <c r="N187" s="30" t="str">
        <f si="38" t="shared"/>
        <v/>
      </c>
      <c r="O187" s="49" t="str">
        <f si="34" t="shared"/>
        <v/>
      </c>
      <c r="W187" s="31">
        <f si="35" t="shared"/>
        <v>0</v>
      </c>
    </row>
    <row r="188" spans="11:23" x14ac:dyDescent="0.2">
      <c r="K188" s="23" t="str">
        <f si="33" t="shared"/>
        <v/>
      </c>
      <c r="L188" s="30" t="str">
        <f si="36" t="shared"/>
        <v/>
      </c>
      <c r="M188" s="30" t="str">
        <f si="37" t="shared"/>
        <v/>
      </c>
      <c r="N188" s="30" t="str">
        <f si="38" t="shared"/>
        <v/>
      </c>
      <c r="O188" s="49" t="str">
        <f si="34" t="shared"/>
        <v/>
      </c>
      <c r="W188" s="31">
        <f si="35" t="shared"/>
        <v>0</v>
      </c>
    </row>
    <row r="189" spans="11:23" x14ac:dyDescent="0.2">
      <c r="K189" s="23" t="str">
        <f si="33" t="shared"/>
        <v/>
      </c>
      <c r="L189" s="30" t="str">
        <f si="36" t="shared"/>
        <v/>
      </c>
      <c r="M189" s="30" t="str">
        <f si="37" t="shared"/>
        <v/>
      </c>
      <c r="N189" s="30" t="str">
        <f si="38" t="shared"/>
        <v/>
      </c>
      <c r="O189" s="49" t="str">
        <f si="34" t="shared"/>
        <v/>
      </c>
      <c r="W189" s="31">
        <f si="35" t="shared"/>
        <v>0</v>
      </c>
    </row>
    <row r="190" spans="11:23" x14ac:dyDescent="0.2">
      <c r="K190" s="23" t="str">
        <f si="33" t="shared"/>
        <v/>
      </c>
      <c r="L190" s="30" t="str">
        <f si="36" t="shared"/>
        <v/>
      </c>
      <c r="M190" s="30" t="str">
        <f si="37" t="shared"/>
        <v/>
      </c>
      <c r="N190" s="30" t="str">
        <f si="38" t="shared"/>
        <v/>
      </c>
      <c r="O190" s="49" t="str">
        <f si="34" t="shared"/>
        <v/>
      </c>
      <c r="W190" s="31">
        <f si="35" t="shared"/>
        <v>0</v>
      </c>
    </row>
    <row r="191" spans="11:23" x14ac:dyDescent="0.2">
      <c r="K191" s="23" t="str">
        <f si="33" t="shared"/>
        <v/>
      </c>
      <c r="L191" s="30" t="str">
        <f si="36" t="shared"/>
        <v/>
      </c>
      <c r="M191" s="30" t="str">
        <f si="37" t="shared"/>
        <v/>
      </c>
      <c r="N191" s="30" t="str">
        <f si="38" t="shared"/>
        <v/>
      </c>
      <c r="O191" s="49" t="str">
        <f si="34" t="shared"/>
        <v/>
      </c>
      <c r="W191" s="31">
        <f si="35" t="shared"/>
        <v>0</v>
      </c>
    </row>
    <row r="192" spans="11:23" x14ac:dyDescent="0.2">
      <c r="K192" s="23" t="str">
        <f si="33" t="shared"/>
        <v/>
      </c>
      <c r="L192" s="30" t="str">
        <f si="36" t="shared"/>
        <v/>
      </c>
      <c r="M192" s="30" t="str">
        <f si="37" t="shared"/>
        <v/>
      </c>
      <c r="N192" s="30" t="str">
        <f si="38" t="shared"/>
        <v/>
      </c>
      <c r="O192" s="49" t="str">
        <f si="34" t="shared"/>
        <v/>
      </c>
      <c r="W192" s="31">
        <f si="35" t="shared"/>
        <v>0</v>
      </c>
    </row>
    <row r="193" spans="11:23" x14ac:dyDescent="0.2">
      <c r="K193" s="23" t="str">
        <f si="33" t="shared"/>
        <v/>
      </c>
      <c r="L193" s="30" t="str">
        <f si="36" t="shared"/>
        <v/>
      </c>
      <c r="M193" s="30" t="str">
        <f si="37" t="shared"/>
        <v/>
      </c>
      <c r="N193" s="30" t="str">
        <f si="38" t="shared"/>
        <v/>
      </c>
      <c r="O193" s="49" t="str">
        <f si="34" t="shared"/>
        <v/>
      </c>
      <c r="W193" s="31">
        <f si="35" t="shared"/>
        <v>0</v>
      </c>
    </row>
    <row r="194" spans="11:23" x14ac:dyDescent="0.2">
      <c r="K194" s="23" t="str">
        <f si="33" t="shared"/>
        <v/>
      </c>
      <c r="L194" s="30" t="str">
        <f si="36" t="shared"/>
        <v/>
      </c>
      <c r="M194" s="30" t="str">
        <f si="37" t="shared"/>
        <v/>
      </c>
      <c r="N194" s="30" t="str">
        <f si="38" t="shared"/>
        <v/>
      </c>
      <c r="O194" s="49" t="str">
        <f si="34" t="shared"/>
        <v/>
      </c>
      <c r="W194" s="31">
        <f si="35" t="shared"/>
        <v>0</v>
      </c>
    </row>
    <row r="195" spans="11:23" x14ac:dyDescent="0.2">
      <c r="K195" s="23" t="str">
        <f ref="K195:K246" si="39" t="shared">IFERROR(I195/J195,"")</f>
        <v/>
      </c>
      <c r="L195" s="30" t="str">
        <f si="36" t="shared"/>
        <v/>
      </c>
      <c r="M195" s="30" t="str">
        <f si="37" t="shared"/>
        <v/>
      </c>
      <c r="N195" s="30" t="str">
        <f si="38" t="shared"/>
        <v/>
      </c>
      <c r="O195" s="49" t="str">
        <f ref="O195:O246" si="40" t="shared">IFERROR(G195/$I195,"")</f>
        <v/>
      </c>
      <c r="W195" s="31">
        <f si="35" t="shared"/>
        <v>0</v>
      </c>
    </row>
    <row r="196" spans="11:23" x14ac:dyDescent="0.2">
      <c r="K196" s="23" t="str">
        <f si="39" t="shared"/>
        <v/>
      </c>
      <c r="L196" s="30" t="str">
        <f si="36" t="shared"/>
        <v/>
      </c>
      <c r="M196" s="30" t="str">
        <f si="37" t="shared"/>
        <v/>
      </c>
      <c r="N196" s="30" t="str">
        <f si="38" t="shared"/>
        <v/>
      </c>
      <c r="O196" s="49" t="str">
        <f si="40" t="shared"/>
        <v/>
      </c>
      <c r="W196" s="31">
        <f ref="W196:W246" si="41" t="shared">IFERROR(SUM(P196:V196)," ")</f>
        <v>0</v>
      </c>
    </row>
    <row r="197" spans="11:23" x14ac:dyDescent="0.2">
      <c r="K197" s="23" t="str">
        <f si="39" t="shared"/>
        <v/>
      </c>
      <c r="L197" s="30" t="str">
        <f si="36" t="shared"/>
        <v/>
      </c>
      <c r="M197" s="30" t="str">
        <f si="37" t="shared"/>
        <v/>
      </c>
      <c r="N197" s="30" t="str">
        <f si="38" t="shared"/>
        <v/>
      </c>
      <c r="O197" s="49" t="str">
        <f si="40" t="shared"/>
        <v/>
      </c>
      <c r="W197" s="31">
        <f si="41" t="shared"/>
        <v>0</v>
      </c>
    </row>
    <row r="198" spans="11:23" x14ac:dyDescent="0.2">
      <c r="K198" s="23" t="str">
        <f si="39" t="shared"/>
        <v/>
      </c>
      <c r="L198" s="30" t="str">
        <f si="36" t="shared"/>
        <v/>
      </c>
      <c r="M198" s="30" t="str">
        <f si="37" t="shared"/>
        <v/>
      </c>
      <c r="N198" s="30" t="str">
        <f si="38" t="shared"/>
        <v/>
      </c>
      <c r="O198" s="49" t="str">
        <f si="40" t="shared"/>
        <v/>
      </c>
      <c r="W198" s="31">
        <f si="41" t="shared"/>
        <v>0</v>
      </c>
    </row>
    <row r="199" spans="11:23" x14ac:dyDescent="0.2">
      <c r="K199" s="23" t="str">
        <f si="39" t="shared"/>
        <v/>
      </c>
      <c r="L199" s="30" t="str">
        <f si="36" t="shared"/>
        <v/>
      </c>
      <c r="M199" s="30" t="str">
        <f si="37" t="shared"/>
        <v/>
      </c>
      <c r="N199" s="30" t="str">
        <f si="38" t="shared"/>
        <v/>
      </c>
      <c r="O199" s="49" t="str">
        <f si="40" t="shared"/>
        <v/>
      </c>
      <c r="W199" s="31">
        <f si="41" t="shared"/>
        <v>0</v>
      </c>
    </row>
    <row r="200" spans="11:23" x14ac:dyDescent="0.2">
      <c r="K200" s="23" t="str">
        <f si="39" t="shared"/>
        <v/>
      </c>
      <c r="L200" s="30" t="str">
        <f si="36" t="shared"/>
        <v/>
      </c>
      <c r="M200" s="30" t="str">
        <f si="37" t="shared"/>
        <v/>
      </c>
      <c r="N200" s="30" t="str">
        <f si="38" t="shared"/>
        <v/>
      </c>
      <c r="O200" s="49" t="str">
        <f si="40" t="shared"/>
        <v/>
      </c>
      <c r="W200" s="31">
        <f si="41" t="shared"/>
        <v>0</v>
      </c>
    </row>
    <row r="201" spans="11:23" x14ac:dyDescent="0.2">
      <c r="K201" s="23" t="str">
        <f si="39" t="shared"/>
        <v/>
      </c>
      <c r="L201" s="30" t="str">
        <f si="36" t="shared"/>
        <v/>
      </c>
      <c r="M201" s="30" t="str">
        <f si="37" t="shared"/>
        <v/>
      </c>
      <c r="N201" s="30" t="str">
        <f si="38" t="shared"/>
        <v/>
      </c>
      <c r="O201" s="49" t="str">
        <f si="40" t="shared"/>
        <v/>
      </c>
      <c r="W201" s="31">
        <f si="41" t="shared"/>
        <v>0</v>
      </c>
    </row>
    <row r="202" spans="11:23" x14ac:dyDescent="0.2">
      <c r="K202" s="23" t="str">
        <f si="39" t="shared"/>
        <v/>
      </c>
      <c r="L202" s="30" t="str">
        <f si="36" t="shared"/>
        <v/>
      </c>
      <c r="M202" s="30" t="str">
        <f si="37" t="shared"/>
        <v/>
      </c>
      <c r="N202" s="30" t="str">
        <f si="38" t="shared"/>
        <v/>
      </c>
      <c r="O202" s="49" t="str">
        <f si="40" t="shared"/>
        <v/>
      </c>
      <c r="W202" s="31">
        <f si="41" t="shared"/>
        <v>0</v>
      </c>
    </row>
    <row r="203" spans="11:23" x14ac:dyDescent="0.2">
      <c r="K203" s="23" t="str">
        <f si="39" t="shared"/>
        <v/>
      </c>
      <c r="L203" s="30" t="str">
        <f si="36" t="shared"/>
        <v/>
      </c>
      <c r="M203" s="30" t="str">
        <f si="37" t="shared"/>
        <v/>
      </c>
      <c r="N203" s="30" t="str">
        <f si="38" t="shared"/>
        <v/>
      </c>
      <c r="O203" s="49" t="str">
        <f si="40" t="shared"/>
        <v/>
      </c>
      <c r="W203" s="31">
        <f si="41" t="shared"/>
        <v>0</v>
      </c>
    </row>
    <row r="204" spans="11:23" x14ac:dyDescent="0.2">
      <c r="K204" s="23" t="str">
        <f si="39" t="shared"/>
        <v/>
      </c>
      <c r="L204" s="30" t="str">
        <f si="36" t="shared"/>
        <v/>
      </c>
      <c r="M204" s="30" t="str">
        <f si="37" t="shared"/>
        <v/>
      </c>
      <c r="N204" s="30" t="str">
        <f si="38" t="shared"/>
        <v/>
      </c>
      <c r="O204" s="49" t="str">
        <f si="40" t="shared"/>
        <v/>
      </c>
      <c r="W204" s="31">
        <f si="41" t="shared"/>
        <v>0</v>
      </c>
    </row>
    <row r="205" spans="11:23" x14ac:dyDescent="0.2">
      <c r="K205" s="23" t="str">
        <f si="39" t="shared"/>
        <v/>
      </c>
      <c r="L205" s="30" t="str">
        <f si="36" t="shared"/>
        <v/>
      </c>
      <c r="M205" s="30" t="str">
        <f si="37" t="shared"/>
        <v/>
      </c>
      <c r="N205" s="30" t="str">
        <f si="38" t="shared"/>
        <v/>
      </c>
      <c r="O205" s="49" t="str">
        <f si="40" t="shared"/>
        <v/>
      </c>
      <c r="W205" s="31">
        <f si="41" t="shared"/>
        <v>0</v>
      </c>
    </row>
    <row r="206" spans="11:23" x14ac:dyDescent="0.2">
      <c r="K206" s="23" t="str">
        <f si="39" t="shared"/>
        <v/>
      </c>
      <c r="L206" s="30" t="str">
        <f si="36" t="shared"/>
        <v/>
      </c>
      <c r="M206" s="30" t="str">
        <f si="37" t="shared"/>
        <v/>
      </c>
      <c r="N206" s="30" t="str">
        <f si="38" t="shared"/>
        <v/>
      </c>
      <c r="O206" s="49" t="str">
        <f si="40" t="shared"/>
        <v/>
      </c>
      <c r="W206" s="31">
        <f si="41" t="shared"/>
        <v>0</v>
      </c>
    </row>
    <row r="207" spans="11:23" x14ac:dyDescent="0.2">
      <c r="K207" s="23" t="str">
        <f si="39" t="shared"/>
        <v/>
      </c>
      <c r="L207" s="30" t="str">
        <f si="36" t="shared"/>
        <v/>
      </c>
      <c r="M207" s="30" t="str">
        <f si="37" t="shared"/>
        <v/>
      </c>
      <c r="N207" s="30" t="str">
        <f si="38" t="shared"/>
        <v/>
      </c>
      <c r="O207" s="49" t="str">
        <f si="40" t="shared"/>
        <v/>
      </c>
      <c r="W207" s="31">
        <f si="41" t="shared"/>
        <v>0</v>
      </c>
    </row>
    <row r="208" spans="11:23" x14ac:dyDescent="0.2">
      <c r="K208" s="23" t="str">
        <f si="39" t="shared"/>
        <v/>
      </c>
      <c r="L208" s="30" t="str">
        <f ref="L208:L230" si="42" t="shared">IFERROR((B208+C208)/$I208,"")</f>
        <v/>
      </c>
      <c r="M208" s="30" t="str">
        <f ref="M208:M230" si="43" t="shared">IFERROR(D208/$I208,"")</f>
        <v/>
      </c>
      <c r="N208" s="30" t="str">
        <f ref="N208:N230" si="44" t="shared">IFERROR((E208+F208)/$I208,"")</f>
        <v/>
      </c>
      <c r="O208" s="49" t="str">
        <f si="40" t="shared"/>
        <v/>
      </c>
      <c r="W208" s="31">
        <f si="41" t="shared"/>
        <v>0</v>
      </c>
    </row>
    <row r="209" spans="11:23" x14ac:dyDescent="0.2">
      <c r="K209" s="23" t="str">
        <f si="39" t="shared"/>
        <v/>
      </c>
      <c r="L209" s="30" t="str">
        <f si="42" t="shared"/>
        <v/>
      </c>
      <c r="M209" s="30" t="str">
        <f si="43" t="shared"/>
        <v/>
      </c>
      <c r="N209" s="30" t="str">
        <f si="44" t="shared"/>
        <v/>
      </c>
      <c r="O209" s="49" t="str">
        <f si="40" t="shared"/>
        <v/>
      </c>
      <c r="W209" s="31">
        <f si="41" t="shared"/>
        <v>0</v>
      </c>
    </row>
    <row r="210" spans="11:23" x14ac:dyDescent="0.2">
      <c r="K210" s="23" t="str">
        <f si="39" t="shared"/>
        <v/>
      </c>
      <c r="L210" s="30" t="str">
        <f si="42" t="shared"/>
        <v/>
      </c>
      <c r="M210" s="30" t="str">
        <f si="43" t="shared"/>
        <v/>
      </c>
      <c r="N210" s="30" t="str">
        <f si="44" t="shared"/>
        <v/>
      </c>
      <c r="O210" s="49" t="str">
        <f si="40" t="shared"/>
        <v/>
      </c>
      <c r="W210" s="31">
        <f si="41" t="shared"/>
        <v>0</v>
      </c>
    </row>
    <row r="211" spans="11:23" x14ac:dyDescent="0.2">
      <c r="K211" s="23" t="str">
        <f si="39" t="shared"/>
        <v/>
      </c>
      <c r="L211" s="30" t="str">
        <f si="42" t="shared"/>
        <v/>
      </c>
      <c r="M211" s="30" t="str">
        <f si="43" t="shared"/>
        <v/>
      </c>
      <c r="N211" s="30" t="str">
        <f si="44" t="shared"/>
        <v/>
      </c>
      <c r="O211" s="49" t="str">
        <f si="40" t="shared"/>
        <v/>
      </c>
      <c r="W211" s="31">
        <f si="41" t="shared"/>
        <v>0</v>
      </c>
    </row>
    <row r="212" spans="11:23" x14ac:dyDescent="0.2">
      <c r="K212" s="23" t="str">
        <f si="39" t="shared"/>
        <v/>
      </c>
      <c r="L212" s="30" t="str">
        <f si="42" t="shared"/>
        <v/>
      </c>
      <c r="M212" s="30" t="str">
        <f si="43" t="shared"/>
        <v/>
      </c>
      <c r="N212" s="30" t="str">
        <f si="44" t="shared"/>
        <v/>
      </c>
      <c r="O212" s="49" t="str">
        <f si="40" t="shared"/>
        <v/>
      </c>
      <c r="W212" s="31">
        <f si="41" t="shared"/>
        <v>0</v>
      </c>
    </row>
    <row r="213" spans="11:23" x14ac:dyDescent="0.2">
      <c r="K213" s="23" t="str">
        <f si="39" t="shared"/>
        <v/>
      </c>
      <c r="L213" s="30" t="str">
        <f si="42" t="shared"/>
        <v/>
      </c>
      <c r="M213" s="30" t="str">
        <f si="43" t="shared"/>
        <v/>
      </c>
      <c r="N213" s="30" t="str">
        <f si="44" t="shared"/>
        <v/>
      </c>
      <c r="O213" s="49" t="str">
        <f si="40" t="shared"/>
        <v/>
      </c>
      <c r="W213" s="31">
        <f si="41" t="shared"/>
        <v>0</v>
      </c>
    </row>
    <row r="214" spans="11:23" x14ac:dyDescent="0.2">
      <c r="K214" s="23" t="str">
        <f si="39" t="shared"/>
        <v/>
      </c>
      <c r="L214" s="30" t="str">
        <f si="42" t="shared"/>
        <v/>
      </c>
      <c r="M214" s="30" t="str">
        <f si="43" t="shared"/>
        <v/>
      </c>
      <c r="N214" s="30" t="str">
        <f si="44" t="shared"/>
        <v/>
      </c>
      <c r="O214" s="49" t="str">
        <f si="40" t="shared"/>
        <v/>
      </c>
      <c r="W214" s="31">
        <f si="41" t="shared"/>
        <v>0</v>
      </c>
    </row>
    <row r="215" spans="11:23" x14ac:dyDescent="0.2">
      <c r="K215" s="23" t="str">
        <f si="39" t="shared"/>
        <v/>
      </c>
      <c r="L215" s="30" t="str">
        <f si="42" t="shared"/>
        <v/>
      </c>
      <c r="M215" s="30" t="str">
        <f si="43" t="shared"/>
        <v/>
      </c>
      <c r="N215" s="30" t="str">
        <f si="44" t="shared"/>
        <v/>
      </c>
      <c r="O215" s="49" t="str">
        <f si="40" t="shared"/>
        <v/>
      </c>
      <c r="W215" s="31">
        <f si="41" t="shared"/>
        <v>0</v>
      </c>
    </row>
    <row r="216" spans="11:23" x14ac:dyDescent="0.2">
      <c r="K216" s="23" t="str">
        <f si="39" t="shared"/>
        <v/>
      </c>
      <c r="L216" s="30" t="str">
        <f si="42" t="shared"/>
        <v/>
      </c>
      <c r="M216" s="30" t="str">
        <f si="43" t="shared"/>
        <v/>
      </c>
      <c r="N216" s="30" t="str">
        <f si="44" t="shared"/>
        <v/>
      </c>
      <c r="O216" s="49" t="str">
        <f si="40" t="shared"/>
        <v/>
      </c>
      <c r="W216" s="31">
        <f si="41" t="shared"/>
        <v>0</v>
      </c>
    </row>
    <row r="217" spans="11:23" x14ac:dyDescent="0.2">
      <c r="K217" s="23" t="str">
        <f si="39" t="shared"/>
        <v/>
      </c>
      <c r="L217" s="30" t="str">
        <f si="42" t="shared"/>
        <v/>
      </c>
      <c r="M217" s="30" t="str">
        <f si="43" t="shared"/>
        <v/>
      </c>
      <c r="N217" s="30" t="str">
        <f si="44" t="shared"/>
        <v/>
      </c>
      <c r="O217" s="49" t="str">
        <f si="40" t="shared"/>
        <v/>
      </c>
      <c r="W217" s="31">
        <f si="41" t="shared"/>
        <v>0</v>
      </c>
    </row>
    <row r="218" spans="11:23" x14ac:dyDescent="0.2">
      <c r="K218" s="23" t="str">
        <f si="39" t="shared"/>
        <v/>
      </c>
      <c r="L218" s="30" t="str">
        <f si="42" t="shared"/>
        <v/>
      </c>
      <c r="M218" s="30" t="str">
        <f si="43" t="shared"/>
        <v/>
      </c>
      <c r="N218" s="30" t="str">
        <f si="44" t="shared"/>
        <v/>
      </c>
      <c r="O218" s="49" t="str">
        <f si="40" t="shared"/>
        <v/>
      </c>
      <c r="W218" s="31">
        <f si="41" t="shared"/>
        <v>0</v>
      </c>
    </row>
    <row r="219" spans="11:23" x14ac:dyDescent="0.2">
      <c r="K219" s="23" t="str">
        <f si="39" t="shared"/>
        <v/>
      </c>
      <c r="L219" s="30" t="str">
        <f si="42" t="shared"/>
        <v/>
      </c>
      <c r="M219" s="30" t="str">
        <f si="43" t="shared"/>
        <v/>
      </c>
      <c r="N219" s="30" t="str">
        <f si="44" t="shared"/>
        <v/>
      </c>
      <c r="O219" s="49" t="str">
        <f si="40" t="shared"/>
        <v/>
      </c>
      <c r="W219" s="31">
        <f si="41" t="shared"/>
        <v>0</v>
      </c>
    </row>
    <row r="220" spans="11:23" x14ac:dyDescent="0.2">
      <c r="K220" s="23" t="str">
        <f si="39" t="shared"/>
        <v/>
      </c>
      <c r="L220" s="30" t="str">
        <f si="42" t="shared"/>
        <v/>
      </c>
      <c r="M220" s="30" t="str">
        <f si="43" t="shared"/>
        <v/>
      </c>
      <c r="N220" s="30" t="str">
        <f si="44" t="shared"/>
        <v/>
      </c>
      <c r="O220" s="49" t="str">
        <f si="40" t="shared"/>
        <v/>
      </c>
      <c r="W220" s="31">
        <f si="41" t="shared"/>
        <v>0</v>
      </c>
    </row>
    <row r="221" spans="11:23" x14ac:dyDescent="0.2">
      <c r="K221" s="23" t="str">
        <f si="39" t="shared"/>
        <v/>
      </c>
      <c r="L221" s="30" t="str">
        <f si="42" t="shared"/>
        <v/>
      </c>
      <c r="M221" s="30" t="str">
        <f si="43" t="shared"/>
        <v/>
      </c>
      <c r="N221" s="30" t="str">
        <f si="44" t="shared"/>
        <v/>
      </c>
      <c r="O221" s="49" t="str">
        <f si="40" t="shared"/>
        <v/>
      </c>
      <c r="W221" s="31">
        <f si="41" t="shared"/>
        <v>0</v>
      </c>
    </row>
    <row r="222" spans="11:23" x14ac:dyDescent="0.2">
      <c r="K222" s="23" t="str">
        <f si="39" t="shared"/>
        <v/>
      </c>
      <c r="L222" s="30" t="str">
        <f si="42" t="shared"/>
        <v/>
      </c>
      <c r="M222" s="30" t="str">
        <f si="43" t="shared"/>
        <v/>
      </c>
      <c r="N222" s="30" t="str">
        <f si="44" t="shared"/>
        <v/>
      </c>
      <c r="O222" s="49" t="str">
        <f si="40" t="shared"/>
        <v/>
      </c>
      <c r="W222" s="31">
        <f si="41" t="shared"/>
        <v>0</v>
      </c>
    </row>
    <row r="223" spans="11:23" x14ac:dyDescent="0.2">
      <c r="K223" s="23" t="str">
        <f si="39" t="shared"/>
        <v/>
      </c>
      <c r="L223" s="30" t="str">
        <f si="42" t="shared"/>
        <v/>
      </c>
      <c r="M223" s="30" t="str">
        <f si="43" t="shared"/>
        <v/>
      </c>
      <c r="N223" s="30" t="str">
        <f si="44" t="shared"/>
        <v/>
      </c>
      <c r="O223" s="49" t="str">
        <f si="40" t="shared"/>
        <v/>
      </c>
      <c r="W223" s="31">
        <f si="41" t="shared"/>
        <v>0</v>
      </c>
    </row>
    <row r="224" spans="11:23" x14ac:dyDescent="0.2">
      <c r="K224" s="23" t="str">
        <f si="39" t="shared"/>
        <v/>
      </c>
      <c r="L224" s="30" t="str">
        <f si="42" t="shared"/>
        <v/>
      </c>
      <c r="M224" s="30" t="str">
        <f si="43" t="shared"/>
        <v/>
      </c>
      <c r="N224" s="30" t="str">
        <f si="44" t="shared"/>
        <v/>
      </c>
      <c r="O224" s="49" t="str">
        <f si="40" t="shared"/>
        <v/>
      </c>
      <c r="W224" s="31">
        <f si="41" t="shared"/>
        <v>0</v>
      </c>
    </row>
    <row r="225" spans="11:23" x14ac:dyDescent="0.2">
      <c r="K225" s="23" t="str">
        <f si="39" t="shared"/>
        <v/>
      </c>
      <c r="L225" s="30" t="str">
        <f si="42" t="shared"/>
        <v/>
      </c>
      <c r="M225" s="30" t="str">
        <f si="43" t="shared"/>
        <v/>
      </c>
      <c r="N225" s="30" t="str">
        <f si="44" t="shared"/>
        <v/>
      </c>
      <c r="O225" s="49" t="str">
        <f si="40" t="shared"/>
        <v/>
      </c>
      <c r="W225" s="31">
        <f si="41" t="shared"/>
        <v>0</v>
      </c>
    </row>
    <row r="226" spans="11:23" x14ac:dyDescent="0.2">
      <c r="K226" s="23" t="str">
        <f si="39" t="shared"/>
        <v/>
      </c>
      <c r="L226" s="30" t="str">
        <f si="42" t="shared"/>
        <v/>
      </c>
      <c r="M226" s="30" t="str">
        <f si="43" t="shared"/>
        <v/>
      </c>
      <c r="N226" s="30" t="str">
        <f si="44" t="shared"/>
        <v/>
      </c>
      <c r="O226" s="49" t="str">
        <f si="40" t="shared"/>
        <v/>
      </c>
      <c r="W226" s="31">
        <f si="41" t="shared"/>
        <v>0</v>
      </c>
    </row>
    <row r="227" spans="11:23" x14ac:dyDescent="0.2">
      <c r="K227" s="23" t="str">
        <f si="39" t="shared"/>
        <v/>
      </c>
      <c r="L227" s="30" t="str">
        <f si="42" t="shared"/>
        <v/>
      </c>
      <c r="M227" s="30" t="str">
        <f si="43" t="shared"/>
        <v/>
      </c>
      <c r="N227" s="30" t="str">
        <f si="44" t="shared"/>
        <v/>
      </c>
      <c r="O227" s="49" t="str">
        <f si="40" t="shared"/>
        <v/>
      </c>
      <c r="W227" s="31">
        <f si="41" t="shared"/>
        <v>0</v>
      </c>
    </row>
    <row r="228" spans="11:23" x14ac:dyDescent="0.2">
      <c r="K228" s="23" t="str">
        <f si="39" t="shared"/>
        <v/>
      </c>
      <c r="L228" s="30" t="str">
        <f si="42" t="shared"/>
        <v/>
      </c>
      <c r="M228" s="30" t="str">
        <f si="43" t="shared"/>
        <v/>
      </c>
      <c r="N228" s="30" t="str">
        <f si="44" t="shared"/>
        <v/>
      </c>
      <c r="O228" s="49" t="str">
        <f si="40" t="shared"/>
        <v/>
      </c>
      <c r="W228" s="31">
        <f si="41" t="shared"/>
        <v>0</v>
      </c>
    </row>
    <row r="229" spans="11:23" x14ac:dyDescent="0.2">
      <c r="K229" s="23" t="str">
        <f si="39" t="shared"/>
        <v/>
      </c>
      <c r="L229" s="30" t="str">
        <f si="42" t="shared"/>
        <v/>
      </c>
      <c r="M229" s="30" t="str">
        <f si="43" t="shared"/>
        <v/>
      </c>
      <c r="N229" s="30" t="str">
        <f si="44" t="shared"/>
        <v/>
      </c>
      <c r="O229" s="49" t="str">
        <f si="40" t="shared"/>
        <v/>
      </c>
      <c r="W229" s="31">
        <f si="41" t="shared"/>
        <v>0</v>
      </c>
    </row>
    <row r="230" spans="11:23" x14ac:dyDescent="0.2">
      <c r="K230" s="23" t="str">
        <f si="39" t="shared"/>
        <v/>
      </c>
      <c r="L230" s="30" t="str">
        <f si="42" t="shared"/>
        <v/>
      </c>
      <c r="M230" s="30" t="str">
        <f si="43" t="shared"/>
        <v/>
      </c>
      <c r="N230" s="30" t="str">
        <f si="44" t="shared"/>
        <v/>
      </c>
      <c r="O230" s="49" t="str">
        <f si="40" t="shared"/>
        <v/>
      </c>
      <c r="W230" s="31">
        <f si="41" t="shared"/>
        <v>0</v>
      </c>
    </row>
    <row r="231" spans="11:23" x14ac:dyDescent="0.2">
      <c r="K231" s="23" t="str">
        <f si="39" t="shared"/>
        <v/>
      </c>
      <c r="M231" s="23" t="str">
        <f ref="M231:M246" si="45" t="shared">IFERROR(D231/$I231,"")</f>
        <v/>
      </c>
      <c r="N231" s="23" t="str">
        <f ref="N231:N246" si="46" t="shared">IFERROR((E231+F231)/$I231,"")</f>
        <v/>
      </c>
      <c r="O231" s="49" t="str">
        <f si="40" t="shared"/>
        <v/>
      </c>
      <c r="W231" s="31">
        <f si="41" t="shared"/>
        <v>0</v>
      </c>
    </row>
    <row r="232" spans="11:23" x14ac:dyDescent="0.2">
      <c r="K232" s="23" t="str">
        <f si="39" t="shared"/>
        <v/>
      </c>
      <c r="M232" s="23" t="str">
        <f si="45" t="shared"/>
        <v/>
      </c>
      <c r="N232" s="23" t="str">
        <f si="46" t="shared"/>
        <v/>
      </c>
      <c r="O232" s="49" t="str">
        <f si="40" t="shared"/>
        <v/>
      </c>
      <c r="W232" s="31">
        <f si="41" t="shared"/>
        <v>0</v>
      </c>
    </row>
    <row r="233" spans="11:23" x14ac:dyDescent="0.2">
      <c r="K233" s="23" t="str">
        <f si="39" t="shared"/>
        <v/>
      </c>
      <c r="M233" s="23" t="str">
        <f si="45" t="shared"/>
        <v/>
      </c>
      <c r="N233" s="23" t="str">
        <f si="46" t="shared"/>
        <v/>
      </c>
      <c r="O233" s="49" t="str">
        <f si="40" t="shared"/>
        <v/>
      </c>
      <c r="W233" s="31">
        <f si="41" t="shared"/>
        <v>0</v>
      </c>
    </row>
    <row r="234" spans="11:23" x14ac:dyDescent="0.2">
      <c r="K234" s="23" t="str">
        <f si="39" t="shared"/>
        <v/>
      </c>
      <c r="M234" s="23" t="str">
        <f si="45" t="shared"/>
        <v/>
      </c>
      <c r="N234" s="23" t="str">
        <f si="46" t="shared"/>
        <v/>
      </c>
      <c r="O234" s="49" t="str">
        <f si="40" t="shared"/>
        <v/>
      </c>
      <c r="W234" s="31">
        <f si="41" t="shared"/>
        <v>0</v>
      </c>
    </row>
    <row r="235" spans="11:23" x14ac:dyDescent="0.2">
      <c r="K235" s="23" t="str">
        <f si="39" t="shared"/>
        <v/>
      </c>
      <c r="M235" s="23" t="str">
        <f si="45" t="shared"/>
        <v/>
      </c>
      <c r="N235" s="23" t="str">
        <f si="46" t="shared"/>
        <v/>
      </c>
      <c r="O235" s="49" t="str">
        <f si="40" t="shared"/>
        <v/>
      </c>
      <c r="W235" s="31">
        <f si="41" t="shared"/>
        <v>0</v>
      </c>
    </row>
    <row r="236" spans="11:23" x14ac:dyDescent="0.2">
      <c r="K236" s="23" t="str">
        <f si="39" t="shared"/>
        <v/>
      </c>
      <c r="M236" s="23" t="str">
        <f si="45" t="shared"/>
        <v/>
      </c>
      <c r="N236" s="23" t="str">
        <f si="46" t="shared"/>
        <v/>
      </c>
      <c r="O236" s="49" t="str">
        <f si="40" t="shared"/>
        <v/>
      </c>
      <c r="W236" s="31">
        <f si="41" t="shared"/>
        <v>0</v>
      </c>
    </row>
    <row r="237" spans="11:23" x14ac:dyDescent="0.2">
      <c r="K237" s="23" t="str">
        <f si="39" t="shared"/>
        <v/>
      </c>
      <c r="M237" s="23" t="str">
        <f si="45" t="shared"/>
        <v/>
      </c>
      <c r="N237" s="23" t="str">
        <f si="46" t="shared"/>
        <v/>
      </c>
      <c r="O237" s="49" t="str">
        <f si="40" t="shared"/>
        <v/>
      </c>
      <c r="W237" s="31">
        <f si="41" t="shared"/>
        <v>0</v>
      </c>
    </row>
    <row r="238" spans="11:23" x14ac:dyDescent="0.2">
      <c r="K238" s="23" t="str">
        <f si="39" t="shared"/>
        <v/>
      </c>
      <c r="M238" s="23" t="str">
        <f si="45" t="shared"/>
        <v/>
      </c>
      <c r="N238" s="23" t="str">
        <f si="46" t="shared"/>
        <v/>
      </c>
      <c r="O238" s="49" t="str">
        <f si="40" t="shared"/>
        <v/>
      </c>
      <c r="W238" s="31">
        <f si="41" t="shared"/>
        <v>0</v>
      </c>
    </row>
    <row r="239" spans="11:23" x14ac:dyDescent="0.2">
      <c r="K239" s="23" t="str">
        <f si="39" t="shared"/>
        <v/>
      </c>
      <c r="M239" s="23" t="str">
        <f si="45" t="shared"/>
        <v/>
      </c>
      <c r="N239" s="23" t="str">
        <f si="46" t="shared"/>
        <v/>
      </c>
      <c r="O239" s="49" t="str">
        <f si="40" t="shared"/>
        <v/>
      </c>
      <c r="W239" s="31">
        <f si="41" t="shared"/>
        <v>0</v>
      </c>
    </row>
    <row r="240" spans="11:23" x14ac:dyDescent="0.2">
      <c r="K240" s="23" t="str">
        <f si="39" t="shared"/>
        <v/>
      </c>
      <c r="M240" s="23" t="str">
        <f si="45" t="shared"/>
        <v/>
      </c>
      <c r="N240" s="23" t="str">
        <f si="46" t="shared"/>
        <v/>
      </c>
      <c r="O240" s="49" t="str">
        <f si="40" t="shared"/>
        <v/>
      </c>
      <c r="W240" s="31">
        <f si="41" t="shared"/>
        <v>0</v>
      </c>
    </row>
    <row r="241" spans="11:23" x14ac:dyDescent="0.2">
      <c r="K241" s="23" t="str">
        <f si="39" t="shared"/>
        <v/>
      </c>
      <c r="M241" s="23" t="str">
        <f si="45" t="shared"/>
        <v/>
      </c>
      <c r="N241" s="23" t="str">
        <f si="46" t="shared"/>
        <v/>
      </c>
      <c r="O241" s="49" t="str">
        <f si="40" t="shared"/>
        <v/>
      </c>
      <c r="W241" s="31">
        <f si="41" t="shared"/>
        <v>0</v>
      </c>
    </row>
    <row r="242" spans="11:23" x14ac:dyDescent="0.2">
      <c r="K242" s="23" t="str">
        <f si="39" t="shared"/>
        <v/>
      </c>
      <c r="M242" s="23" t="str">
        <f si="45" t="shared"/>
        <v/>
      </c>
      <c r="N242" s="23" t="str">
        <f si="46" t="shared"/>
        <v/>
      </c>
      <c r="O242" s="49" t="str">
        <f si="40" t="shared"/>
        <v/>
      </c>
      <c r="W242" s="31">
        <f si="41" t="shared"/>
        <v>0</v>
      </c>
    </row>
    <row r="243" spans="11:23" x14ac:dyDescent="0.2">
      <c r="K243" s="23" t="str">
        <f si="39" t="shared"/>
        <v/>
      </c>
      <c r="M243" s="23" t="str">
        <f si="45" t="shared"/>
        <v/>
      </c>
      <c r="N243" s="23" t="str">
        <f si="46" t="shared"/>
        <v/>
      </c>
      <c r="O243" s="49" t="str">
        <f si="40" t="shared"/>
        <v/>
      </c>
      <c r="W243" s="31">
        <f si="41" t="shared"/>
        <v>0</v>
      </c>
    </row>
    <row r="244" spans="11:23" x14ac:dyDescent="0.2">
      <c r="K244" s="23" t="str">
        <f si="39" t="shared"/>
        <v/>
      </c>
      <c r="M244" s="23" t="str">
        <f si="45" t="shared"/>
        <v/>
      </c>
      <c r="N244" s="23" t="str">
        <f si="46" t="shared"/>
        <v/>
      </c>
      <c r="O244" s="49" t="str">
        <f si="40" t="shared"/>
        <v/>
      </c>
      <c r="W244" s="31">
        <f si="41" t="shared"/>
        <v>0</v>
      </c>
    </row>
    <row r="245" spans="11:23" x14ac:dyDescent="0.2">
      <c r="K245" s="23" t="str">
        <f si="39" t="shared"/>
        <v/>
      </c>
      <c r="M245" s="23" t="str">
        <f si="45" t="shared"/>
        <v/>
      </c>
      <c r="N245" s="23" t="str">
        <f si="46" t="shared"/>
        <v/>
      </c>
      <c r="O245" s="49" t="str">
        <f si="40" t="shared"/>
        <v/>
      </c>
      <c r="W245" s="31">
        <f si="41" t="shared"/>
        <v>0</v>
      </c>
    </row>
    <row r="246" spans="11:23" x14ac:dyDescent="0.2">
      <c r="K246" s="23" t="str">
        <f si="39" t="shared"/>
        <v/>
      </c>
      <c r="M246" s="23" t="str">
        <f si="45" t="shared"/>
        <v/>
      </c>
      <c r="N246" s="23" t="str">
        <f si="46" t="shared"/>
        <v/>
      </c>
      <c r="O246" s="49" t="str">
        <f si="40" t="shared"/>
        <v/>
      </c>
      <c r="W246" s="31">
        <f si="41" t="shared"/>
        <v>0</v>
      </c>
    </row>
  </sheetData>
  <pageMargins bottom="0.75" footer="0.3" header="0.3" left="0.7" right="0.7" top="0.75"/>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baseType="variant" size="4">
      <vt:variant>
        <vt:lpstr>Worksheets</vt:lpstr>
      </vt:variant>
      <vt:variant>
        <vt:i4>4</vt:i4>
      </vt:variant>
      <vt:variant>
        <vt:lpstr>Named Ranges</vt:lpstr>
      </vt:variant>
      <vt:variant>
        <vt:i4>2</vt:i4>
      </vt:variant>
    </vt:vector>
  </HeadingPairs>
  <TitlesOfParts>
    <vt:vector baseType="lpstr" size="6">
      <vt:lpstr>Factbook</vt:lpstr>
      <vt:lpstr>Factbook (1st draft)</vt:lpstr>
      <vt:lpstr>Data</vt:lpstr>
      <vt:lpstr>Notes</vt:lpstr>
      <vt:lpstr>Factbook!Print_Area</vt:lpstr>
      <vt:lpstr>'Factbook (1st draft)'!Print_Area</vt:lpstr>
    </vt:vector>
  </TitlesOfParts>
  <Company>Iowa Legislature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2015-11-30T15:01:12Z</dcterms:created>
  <dc:creator>Parker, John [LEGIS]</dc:creator>
  <cp:lastModifiedBy>Broich, Adam [LEGIS]</cp:lastModifiedBy>
  <cp:lastPrinted>2022-02-08T14:39:21Z</cp:lastPrinted>
  <dcterms:modified xsi:type="dcterms:W3CDTF">2022-02-08T14:40:14Z</dcterms:modified>
</cp:coreProperties>
</file>