
<file path=[Content_Types].xml><?xml version="1.0" encoding="utf-8"?>
<Types xmlns="http://schemas.openxmlformats.org/package/2006/content-types">
  <Default ContentType="application/vnd.openxmlformats-officedocument.spreadsheetml.printerSettings" Extension="bin"/>
  <Default ContentType="image/jpeg" Extension="jpeg"/>
  <Default ContentType="image/png" Extension="png"/>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xr xr6 xr10 xr2">
  <fileVersion appName="xl" lastEdited="7" lowestEdited="4" rupBuild="22527"/>
  <workbookPr defaultThemeVersion="124226"/>
  <mc:AlternateContent>
    <mc:Choice Requires="x15">
      <x15ac:absPath xmlns:x15ac="http://schemas.microsoft.com/office/spreadsheetml/2010/11/ac" url="\\legislature.intranet\prod\LINC\LINCCLIENT\users\temp\ADAM.BROICH\"/>
    </mc:Choice>
  </mc:AlternateContent>
  <xr:revisionPtr documentId="13_ncr:1_{CD8123C3-B913-4254-A2C5-DC6AF193F8FB}" revIDLastSave="0" xr10:uidLastSave="{00000000-0000-0000-0000-000000000000}" xr6:coauthVersionLast="45" xr6:coauthVersionMax="45"/>
  <bookViews>
    <workbookView windowHeight="15525" windowWidth="29040" xWindow="-120" xr2:uid="{00000000-000D-0000-FFFF-FFFF00000000}" yWindow="-120" activeTab="0"/>
  </bookViews>
  <sheets>
    <sheet name="Data" r:id="rId2" sheetId="4"/>
  </sheets>
  <definedNames>
    <definedName name="Memo_Note">Factbook!$A$10:$O$13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<sst xmlns="http://schemas.openxmlformats.org/spreadsheetml/2006/main" count="71" uniqueCount="42">
  <si>
    <t>Calendar</t>
  </si>
  <si>
    <t xml:space="preserve">  Year  </t>
  </si>
  <si>
    <t xml:space="preserve">   Civil   </t>
  </si>
  <si>
    <t xml:space="preserve">  Criminal  </t>
  </si>
  <si>
    <t xml:space="preserve">Serious </t>
  </si>
  <si>
    <t>Simple</t>
  </si>
  <si>
    <t>Misdemeanors</t>
  </si>
  <si>
    <t>Juvenile</t>
  </si>
  <si>
    <t>MH/SA</t>
  </si>
  <si>
    <t>Commitment</t>
  </si>
  <si>
    <t>Probate</t>
  </si>
  <si>
    <t>Small Claims</t>
  </si>
  <si>
    <t>Total ex. Simple misdems</t>
  </si>
  <si>
    <t>Total</t>
  </si>
  <si>
    <t>&amp; Infractions</t>
  </si>
  <si>
    <t>3)  Serious criminal filings include felonies, serious and aggravated misdemeanors, and probation revocations.</t>
  </si>
  <si>
    <t>SimpleMisdemeanors</t>
  </si>
  <si>
    <t xml:space="preserve">CalendarYear  </t>
  </si>
  <si>
    <t xml:space="preserve"> Civil   </t>
  </si>
  <si>
    <t xml:space="preserve">SeriousCriminal  </t>
  </si>
  <si>
    <t>MHSACommitment</t>
  </si>
  <si>
    <t>SmallClaimsInfractions</t>
  </si>
  <si>
    <t>Department/Source</t>
  </si>
  <si>
    <t>Annual</t>
  </si>
  <si>
    <t>Source if Website - URL</t>
  </si>
  <si>
    <t>Quarterly</t>
  </si>
  <si>
    <t>Frequency Released</t>
  </si>
  <si>
    <t>Monthly</t>
  </si>
  <si>
    <t>Notes</t>
  </si>
  <si>
    <t>Variable</t>
  </si>
  <si>
    <t>TotalExcludeSimpleMisdems</t>
  </si>
  <si>
    <t xml:space="preserve">Percent Change in Court Filings </t>
  </si>
  <si>
    <t>Excluding Simple Misdemeanors</t>
  </si>
  <si>
    <t>Percent Change in Court Filings, 2001-"2015</t>
  </si>
  <si>
    <t>Notes:</t>
  </si>
  <si>
    <t>4)  Simple misdemeanor filings include mostly State traffic violations plus other simple misdemeanors.</t>
  </si>
  <si>
    <t>1)  Table data updated for the Legislative Services Agency (LSA) by State Court Administration on January 27, 2020.</t>
  </si>
  <si>
    <t>District Court Filings in Iowa (2005-2019)</t>
  </si>
  <si>
    <t>7)  The Judicial Branch stopped including contempt actions and probation revocations with “filings” on July 1, 2006, and this accounts for most of the reduction in filings in 2006.  The 2007 through 2019 data includes probation revocations in criminal filings.  Data for contempt filings is included in civil and small claims filings from 2007 through 2019.</t>
  </si>
  <si>
    <t>5)  Juvenile filings include juvenile delinquency, child in need of assistance (CINA), family in need of assistance (FINA), and parental notification cases.  They do not include juvenile commitment cases.</t>
  </si>
  <si>
    <t>6)  MH/SA commitment filings refer to juvenile and adult mental health (MH) or substance abuse (SA) hospitalization/commitment cases filed.</t>
  </si>
  <si>
    <t>2)  Civil filings include civil contract and personal injury cases over $5,000, domestic relations, real property, mortgage foreclosures, small claims appeals, and contempt actions.  They do not include filings for distress warrants, foreign judgments, liens, seized property hearings, and transcripts of judgment.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</si>
</sst>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___);_(* \(#,##0\);_(* &quot;-&quot;_);_(@_)"/>
    <numFmt numFmtId="165" formatCode="0.0"/>
    <numFmt numFmtId="166" formatCode="#,##0.0"/>
    <numFmt numFmtId="167" formatCode="\ \ 0.0%"/>
    <numFmt numFmtId="168" formatCode="0.0%"/>
  </numFmts>
  <fonts count="9" x14ac:knownFonts="1">
    <font>
      <sz val="9"/>
      <name val="Arial"/>
      <family val="2"/>
    </font>
    <font>
      <sz val="9"/>
      <name val="Arial"/>
      <family val="2"/>
    </font>
    <font>
      <b/>
      <sz val="14"/>
      <name val="Arial"/>
      <family val="2"/>
    </font>
    <font>
      <sz val="8"/>
      <name val="Arial"/>
      <family val="2"/>
    </font>
    <font>
      <b/>
      <sz val="9"/>
      <name val="Arial"/>
      <family val="2"/>
    </font>
    <font>
      <b/>
      <sz val="11"/>
      <name val="Arial"/>
      <family val="2"/>
    </font>
    <font>
      <b/>
      <sz val="12"/>
      <name val="Arial"/>
      <family val="2"/>
    </font>
    <font>
      <i/>
      <sz val="9"/>
      <name val="Arial"/>
      <family val="2"/>
    </font>
    <font>
      <sz val="10"/>
      <name val="Arial"/>
    </font>
  </fonts>
  <fills count="2">
    <fill>
      <patternFill patternType="none"/>
    </fill>
    <fill>
      <patternFill patternType="gray125"/>
    </fill>
  </fills>
  <borders count="5">
    <border>
      <left/>
      <right/>
      <top/>
      <bottom/>
      <diagonal/>
    </border>
    <border>
      <left/>
      <right/>
      <top/>
      <bottom style="thin">
        <color indexed="64"/>
      </bottom>
      <diagonal/>
    </border>
    <border>
      <left/>
      <right/>
      <top style="dashDot">
        <color indexed="22"/>
      </top>
      <bottom/>
      <diagonal/>
    </border>
    <border>
      <left/>
      <right/>
      <top/>
      <bottom style="dashDot">
        <color indexed="22"/>
      </bottom>
      <diagonal/>
    </border>
    <border>
      <left/>
      <right/>
      <top style="dashDot">
        <color theme="0" tint="-0.24994659260841701"/>
      </top>
      <bottom/>
      <diagonal/>
    </border>
  </borders>
  <cellStyleXfs count="2">
    <xf borderId="0" fillId="0" fontId="0" numFmtId="0"/>
    <xf borderId="0" fillId="0" fontId="8" numFmtId="0"/>
  </cellStyleXfs>
  <cellXfs count="89">
    <xf borderId="0" fillId="0" fontId="0" numFmtId="0" xfId="0"/>
    <xf applyFont="1" borderId="0" fillId="0" fontId="1" numFmtId="0" xfId="0"/>
    <xf applyAlignment="1" applyFont="1" borderId="0" fillId="0" fontId="1" numFmtId="0" xfId="0"/>
    <xf applyAlignment="1" applyFont="1" borderId="0" fillId="0" fontId="1" numFmtId="0" xfId="0">
      <alignment horizontal="center"/>
    </xf>
    <xf applyAlignment="1" applyFont="1" applyNumberFormat="1" borderId="0" fillId="0" fontId="1" numFmtId="9" xfId="0">
      <alignment horizontal="center"/>
    </xf>
    <xf applyFont="1" applyNumberFormat="1" borderId="0" fillId="0" fontId="1" numFmtId="3" xfId="0"/>
    <xf applyAlignment="1" applyBorder="1" applyFill="1" applyFont="1" applyProtection="1" borderId="0" fillId="0" fontId="1" numFmtId="0" xfId="0">
      <alignment horizontal="center"/>
      <protection locked="0"/>
    </xf>
    <xf applyAlignment="1" applyBorder="1" applyFill="1" applyFont="1" borderId="0" fillId="0" fontId="1" numFmtId="0" xfId="0"/>
    <xf applyAlignment="1" applyFont="1" borderId="0" fillId="0" fontId="1" numFmtId="0" xfId="0">
      <alignment vertical="top"/>
    </xf>
    <xf applyAlignment="1" applyFont="1" applyNumberFormat="1" borderId="0" fillId="0" fontId="1" numFmtId="3" xfId="0">
      <alignment vertical="top"/>
    </xf>
    <xf applyAlignment="1" applyBorder="1" applyFill="1" applyFont="1" applyNumberFormat="1" applyProtection="1" borderId="0" fillId="0" fontId="1" numFmtId="3" xfId="0">
      <alignment horizontal="center"/>
      <protection locked="0"/>
    </xf>
    <xf applyAlignment="1" applyBorder="1" applyFill="1" applyFont="1" applyNumberFormat="1" applyProtection="1" borderId="0" fillId="0" fontId="1" numFmtId="164" xfId="0">
      <alignment horizontal="left"/>
      <protection locked="0"/>
    </xf>
    <xf applyAlignment="1" borderId="0" fillId="0" fontId="0" numFmtId="0" xfId="0">
      <alignment vertical="center"/>
    </xf>
    <xf applyAlignment="1" applyBorder="1" applyFont="1" borderId="0" fillId="0" fontId="1" numFmtId="0" xfId="0">
      <alignment horizontal="center"/>
    </xf>
    <xf applyAlignment="1" borderId="0" fillId="0" fontId="0" numFmtId="0" xfId="0">
      <alignment wrapText="1"/>
    </xf>
    <xf applyAlignment="1" applyBorder="1" borderId="0" fillId="0" fontId="0" numFmtId="0" xfId="0">
      <alignment wrapText="1"/>
    </xf>
    <xf applyAlignment="1" applyBorder="1" applyFill="1" borderId="1" fillId="0" fontId="0" numFmtId="0" xfId="0">
      <alignment horizontal="center"/>
    </xf>
    <xf applyAlignment="1" applyBorder="1" applyFill="1" applyFont="1" applyNumberFormat="1" applyProtection="1" borderId="0" fillId="0" fontId="1" numFmtId="166" xfId="0">
      <alignment horizontal="center"/>
      <protection locked="0"/>
    </xf>
    <xf applyAlignment="1" applyBorder="1" applyFont="1" borderId="0" fillId="0" fontId="3" numFmtId="0" xfId="0">
      <alignment horizontal="right" wrapText="1"/>
    </xf>
    <xf applyAlignment="1" applyBorder="1" applyFont="1" borderId="0" fillId="0" fontId="1" numFmtId="0" xfId="0">
      <alignment horizontal="center" vertical="top"/>
    </xf>
    <xf applyAlignment="1" applyBorder="1" applyFont="1" applyNumberFormat="1" borderId="0" fillId="0" fontId="4" numFmtId="167" xfId="0">
      <alignment horizontal="center" wrapText="1"/>
    </xf>
    <xf applyAlignment="1" applyBorder="1" applyFill="1" applyFont="1" applyProtection="1" borderId="0" fillId="0" fontId="0" numFmtId="0" xfId="0">
      <protection locked="0"/>
    </xf>
    <xf applyAlignment="1" borderId="0" fillId="0" fontId="0" numFmtId="0" xfId="0"/>
    <xf applyAlignment="1" applyBorder="1" applyFont="1" borderId="0" fillId="0" fontId="0" numFmtId="0" xfId="0">
      <alignment horizontal="left"/>
    </xf>
    <xf borderId="0" fillId="0" fontId="0" numFmtId="0" xfId="0"/>
    <xf borderId="0" fillId="0" fontId="0" numFmtId="0" xfId="0"/>
    <xf applyAlignment="1" applyBorder="1" applyFont="1" applyNumberFormat="1" borderId="0" fillId="0" fontId="0" numFmtId="1" xfId="0">
      <alignment horizontal="left" vertical="top" wrapText="1"/>
    </xf>
    <xf applyAlignment="1" applyBorder="1" applyFill="1" applyFont="1" applyNumberFormat="1" applyProtection="1" borderId="2" fillId="0" fontId="1" numFmtId="37" xfId="0">
      <alignment horizontal="center"/>
      <protection locked="0"/>
    </xf>
    <xf applyAlignment="1" applyBorder="1" applyFill="1" applyFont="1" applyNumberFormat="1" applyProtection="1" borderId="0" fillId="0" fontId="1" numFmtId="37" xfId="0">
      <alignment horizontal="center"/>
      <protection locked="0"/>
    </xf>
    <xf applyAlignment="1" applyBorder="1" applyFill="1" applyFont="1" applyNumberFormat="1" applyProtection="1" borderId="4" fillId="0" fontId="1" numFmtId="37" xfId="0">
      <alignment horizontal="center"/>
      <protection locked="0"/>
    </xf>
    <xf applyAlignment="1" applyBorder="1" applyFill="1" applyFont="1" applyNumberFormat="1" applyProtection="1" borderId="3" fillId="0" fontId="1" numFmtId="37" xfId="0">
      <alignment horizontal="center"/>
      <protection locked="0"/>
    </xf>
    <xf applyAlignment="1" applyBorder="1" applyFill="1" applyFont="1" applyNumberFormat="1" applyProtection="1" borderId="4" fillId="0" fontId="0" numFmtId="37" xfId="0">
      <alignment horizontal="center"/>
      <protection locked="0"/>
    </xf>
    <xf applyAlignment="1" applyBorder="1" applyFill="1" applyFont="1" applyNumberFormat="1" applyProtection="1" borderId="0" fillId="0" fontId="0" numFmtId="37" xfId="0">
      <alignment horizontal="center"/>
      <protection locked="0"/>
    </xf>
    <xf applyNumberFormat="1" borderId="0" fillId="0" fontId="0" numFmtId="3" xfId="0"/>
    <xf applyProtection="1" borderId="0" fillId="0" fontId="0" numFmtId="0" xfId="0">
      <protection hidden="1"/>
    </xf>
    <xf applyAlignment="1" applyFont="1" applyProtection="1" borderId="0" fillId="0" fontId="1" numFmtId="0" xfId="0">
      <alignment horizontal="center" vertical="top"/>
      <protection hidden="1"/>
    </xf>
    <xf applyAlignment="1" applyFont="1" applyProtection="1" borderId="0" fillId="0" fontId="1" numFmtId="0" xfId="0">
      <alignment vertical="top"/>
      <protection hidden="1"/>
    </xf>
    <xf applyAlignment="1" applyBorder="1" applyFont="1" applyProtection="1" borderId="1" fillId="0" fontId="1" numFmtId="0" xfId="0">
      <alignment horizontal="center"/>
      <protection hidden="1"/>
    </xf>
    <xf applyAlignment="1" applyBorder="1" applyFont="1" applyProtection="1" borderId="0" fillId="0" fontId="1" numFmtId="0" xfId="0">
      <alignment horizontal="center"/>
      <protection hidden="1"/>
    </xf>
    <xf applyAlignment="1" applyBorder="1" applyFont="1" applyNumberFormat="1" applyProtection="1" borderId="1" fillId="0" fontId="1" numFmtId="9" xfId="0">
      <alignment horizontal="center"/>
      <protection hidden="1"/>
    </xf>
    <xf applyAlignment="1" applyFont="1" applyNumberFormat="1" applyProtection="1" borderId="0" fillId="0" fontId="1" numFmtId="9" xfId="0">
      <alignment horizontal="center"/>
      <protection hidden="1"/>
    </xf>
    <xf applyAlignment="1" applyBorder="1" applyFont="1" applyNumberFormat="1" applyProtection="1" borderId="0" fillId="0" fontId="1" numFmtId="9" xfId="0">
      <alignment horizontal="center"/>
      <protection hidden="1"/>
    </xf>
    <xf applyAlignment="1" applyBorder="1" applyProtection="1" borderId="1" fillId="0" fontId="0" numFmtId="0" xfId="0">
      <alignment horizontal="center"/>
      <protection hidden="1"/>
    </xf>
    <xf applyAlignment="1" applyBorder="1" applyFill="1" applyFont="1" applyProtection="1" borderId="0" fillId="0" fontId="0" numFmtId="0" xfId="0">
      <alignment horizontal="center"/>
      <protection hidden="1"/>
    </xf>
    <xf applyAlignment="1" applyBorder="1" applyFill="1" applyFont="1" applyProtection="1" borderId="0" fillId="0" fontId="1" numFmtId="0" xfId="0">
      <alignment horizontal="center"/>
      <protection hidden="1"/>
    </xf>
    <xf applyAlignment="1" applyBorder="1" applyFill="1" applyFont="1" applyNumberFormat="1" applyProtection="1" borderId="2" fillId="0" fontId="1" numFmtId="37" xfId="0">
      <alignment horizontal="center"/>
      <protection hidden="1"/>
    </xf>
    <xf applyAlignment="1" applyBorder="1" applyFill="1" applyFont="1" applyNumberFormat="1" applyProtection="1" borderId="0" fillId="0" fontId="1" numFmtId="3" xfId="0">
      <alignment horizontal="center"/>
      <protection hidden="1"/>
    </xf>
    <xf applyAlignment="1" applyBorder="1" applyFill="1" applyFont="1" applyNumberFormat="1" applyProtection="1" borderId="0" fillId="0" fontId="1" numFmtId="164" xfId="0">
      <alignment horizontal="left"/>
      <protection hidden="1"/>
    </xf>
    <xf applyAlignment="1" applyBorder="1" applyFill="1" applyFont="1" applyNumberFormat="1" applyProtection="1" borderId="0" fillId="0" fontId="1" numFmtId="37" xfId="0">
      <alignment horizontal="center"/>
      <protection hidden="1"/>
    </xf>
    <xf applyAlignment="1" applyBorder="1" applyFill="1" applyFont="1" applyProtection="1" borderId="4" fillId="0" fontId="1" numFmtId="0" xfId="0">
      <alignment horizontal="center"/>
      <protection hidden="1"/>
    </xf>
    <xf applyAlignment="1" applyBorder="1" applyFill="1" applyFont="1" applyNumberFormat="1" applyProtection="1" borderId="4" fillId="0" fontId="1" numFmtId="37" xfId="0">
      <alignment horizontal="center"/>
      <protection hidden="1"/>
    </xf>
    <xf applyAlignment="1" applyBorder="1" applyFill="1" applyFont="1" applyNumberFormat="1" applyProtection="1" borderId="4" fillId="0" fontId="1" numFmtId="3" xfId="0">
      <alignment horizontal="center"/>
      <protection hidden="1"/>
    </xf>
    <xf applyAlignment="1" applyBorder="1" applyFill="1" applyFont="1" applyNumberFormat="1" applyProtection="1" borderId="4" fillId="0" fontId="1" numFmtId="164" xfId="0">
      <alignment horizontal="left"/>
      <protection hidden="1"/>
    </xf>
    <xf applyAlignment="1" applyBorder="1" applyFill="1" applyFont="1" applyProtection="1" borderId="3" fillId="0" fontId="1" numFmtId="0" xfId="0">
      <alignment horizontal="center"/>
      <protection hidden="1"/>
    </xf>
    <xf applyAlignment="1" applyBorder="1" applyFill="1" applyFont="1" applyNumberFormat="1" applyProtection="1" borderId="3" fillId="0" fontId="1" numFmtId="37" xfId="0">
      <alignment horizontal="center"/>
      <protection hidden="1"/>
    </xf>
    <xf applyAlignment="1" applyBorder="1" applyFill="1" applyFont="1" applyNumberFormat="1" applyProtection="1" borderId="3" fillId="0" fontId="1" numFmtId="3" xfId="0">
      <alignment horizontal="center"/>
      <protection hidden="1"/>
    </xf>
    <xf applyAlignment="1" applyBorder="1" applyFill="1" applyFont="1" applyNumberFormat="1" applyProtection="1" borderId="3" fillId="0" fontId="1" numFmtId="164" xfId="0">
      <alignment horizontal="left"/>
      <protection hidden="1"/>
    </xf>
    <xf applyBorder="1" applyFont="1" applyNumberFormat="1" applyProtection="1" borderId="0" fillId="0" fontId="1" numFmtId="3" xfId="0">
      <protection hidden="1"/>
    </xf>
    <xf applyAlignment="1" applyBorder="1" applyFont="1" applyProtection="1" borderId="3" fillId="0" fontId="1" numFmtId="0" xfId="0">
      <protection hidden="1"/>
    </xf>
    <xf applyAlignment="1" applyBorder="1" applyFont="1" applyProtection="1" borderId="0" fillId="0" fontId="1" numFmtId="0" xfId="0">
      <protection hidden="1"/>
    </xf>
    <xf applyBorder="1" applyProtection="1" borderId="0" fillId="0" fontId="0" numFmtId="0" xfId="0">
      <protection hidden="1"/>
    </xf>
    <xf applyAlignment="1" applyBorder="1" applyFill="1" applyFont="1" applyProtection="1" borderId="4" fillId="0" fontId="0" numFmtId="0" xfId="0">
      <alignment horizontal="center"/>
      <protection hidden="1"/>
    </xf>
    <xf applyBorder="1" applyProtection="1" borderId="4" fillId="0" fontId="0" numFmtId="0" xfId="0">
      <protection hidden="1"/>
    </xf>
    <xf applyAlignment="1" applyBorder="1" applyFill="1" applyFont="1" applyNumberFormat="1" applyProtection="1" borderId="4" fillId="0" fontId="0" numFmtId="37" xfId="0">
      <alignment horizontal="center"/>
      <protection hidden="1"/>
    </xf>
    <xf applyBorder="1" applyFont="1" applyProtection="1" borderId="4" fillId="0" fontId="1" numFmtId="0" xfId="0">
      <protection hidden="1"/>
    </xf>
    <xf applyAlignment="1" applyBorder="1" applyFill="1" applyFont="1" applyNumberFormat="1" applyProtection="1" borderId="0" fillId="0" fontId="0" numFmtId="37" xfId="0">
      <alignment horizontal="center"/>
      <protection hidden="1"/>
    </xf>
    <xf applyBorder="1" applyFont="1" applyProtection="1" borderId="0" fillId="0" fontId="1" numFmtId="0" xfId="0">
      <protection hidden="1"/>
    </xf>
    <xf applyAlignment="1" applyBorder="1" applyFont="1" applyNumberFormat="1" applyProtection="1" borderId="0" fillId="0" fontId="1" numFmtId="165" xfId="0">
      <alignment horizontal="center" wrapText="1"/>
      <protection hidden="1"/>
    </xf>
    <xf applyAlignment="1" applyBorder="1" applyFont="1" applyProtection="1" borderId="0" fillId="0" fontId="3" numFmtId="0" xfId="0">
      <alignment horizontal="left" wrapText="1"/>
      <protection hidden="1"/>
    </xf>
    <xf applyAlignment="1" applyBorder="1" applyFont="1" applyNumberFormat="1" applyProtection="1" borderId="0" fillId="0" fontId="4" numFmtId="167" xfId="0">
      <alignment horizontal="center" wrapText="1"/>
      <protection hidden="1"/>
    </xf>
    <xf applyAlignment="1" applyFont="1" borderId="0" fillId="0" fontId="1" numFmtId="0" xfId="0"/>
    <xf borderId="0" fillId="0" fontId="0" numFmtId="0" xfId="0"/>
    <xf applyAlignment="1" applyBorder="1" applyFont="1" applyNumberFormat="1" applyProtection="1" borderId="0" fillId="0" fontId="1" numFmtId="168" xfId="0">
      <alignment horizontal="center" wrapText="1"/>
      <protection hidden="1"/>
    </xf>
    <xf applyAlignment="1" applyBorder="1" applyFill="1" applyFont="1" applyProtection="1" borderId="0" fillId="0" fontId="6" numFmtId="0" xfId="0">
      <alignment horizontal="left"/>
      <protection hidden="1"/>
    </xf>
    <xf applyAlignment="1" applyBorder="1" applyFont="1" applyProtection="1" borderId="0" fillId="0" fontId="5" numFmtId="0" xfId="0">
      <alignment horizontal="left"/>
      <protection hidden="1"/>
    </xf>
    <xf applyAlignment="1" applyBorder="1" applyFont="1" applyProtection="1" borderId="0" fillId="0" fontId="6" numFmtId="0" xfId="0">
      <alignment horizontal="left"/>
      <protection hidden="1"/>
    </xf>
    <xf applyAlignment="1" applyBorder="1" applyFont="1" applyNumberFormat="1" applyProtection="1" borderId="0" fillId="0" fontId="7" numFmtId="165" xfId="0">
      <alignment horizontal="center" wrapText="1"/>
      <protection hidden="1"/>
    </xf>
    <xf applyAlignment="1" applyBorder="1" applyFont="1" applyNumberFormat="1" applyProtection="1" borderId="0" fillId="0" fontId="7" numFmtId="168" xfId="0">
      <alignment horizontal="center" wrapText="1"/>
      <protection hidden="1"/>
    </xf>
    <xf applyAlignment="1" applyBorder="1" applyFont="1" applyProtection="1" borderId="0" fillId="0" fontId="7" numFmtId="0" xfId="0">
      <alignment wrapText="1"/>
      <protection hidden="1"/>
    </xf>
    <xf applyAlignment="1" applyBorder="1" applyFont="1" applyNumberFormat="1" borderId="0" fillId="0" fontId="1" numFmtId="3" xfId="1">
      <alignment horizontal="right"/>
    </xf>
    <xf applyAlignment="1" applyFont="1" borderId="0" fillId="0" fontId="1" numFmtId="0" xfId="0"/>
    <xf borderId="0" fillId="0" fontId="0" numFmtId="0" xfId="0"/>
    <xf applyAlignment="1" applyFont="1" borderId="0" fillId="0" fontId="2" numFmtId="0" xfId="0">
      <alignment horizontal="left" vertical="center"/>
    </xf>
    <xf applyAlignment="1" applyBorder="1" applyFont="1" applyProtection="1" borderId="0" fillId="0" fontId="7" numFmtId="0" xfId="0">
      <alignment horizontal="right" wrapText="1"/>
      <protection hidden="1"/>
    </xf>
    <xf applyAlignment="1" applyBorder="1" applyFill="1" applyFont="1" applyProtection="1" borderId="0" fillId="0" fontId="0" numFmtId="0" xfId="0">
      <alignment horizontal="left" vertical="top" wrapText="1"/>
      <protection locked="0"/>
    </xf>
    <xf applyAlignment="1" applyBorder="1" applyFill="1" applyFont="1" applyProtection="1" borderId="0" fillId="0" fontId="0" numFmtId="0" xfId="0">
      <alignment vertical="top" wrapText="1"/>
      <protection locked="0"/>
    </xf>
    <xf applyAlignment="1" applyBorder="1" applyFill="1" applyFont="1" applyProtection="1" borderId="0" fillId="0" fontId="0" numFmtId="0" xfId="0">
      <alignment horizontal="left" vertical="top"/>
      <protection locked="0"/>
    </xf>
    <xf applyAlignment="1" borderId="0" fillId="0" fontId="0" numFmtId="0" xfId="0">
      <alignment horizontal="left" vertical="top"/>
    </xf>
    <xf applyAlignment="1" borderId="0" fillId="0" fontId="0" numFmtId="0" xfId="0">
      <alignment horizontal="left" vertical="top" wrapText="1"/>
    </xf>
  </cellXfs>
  <cellStyles count="2">
    <cellStyle builtinId="0" name="Normal" xfId="0"/>
    <cellStyle name="Normal 2" xfId="1" xr:uid="{00000000-0005-0000-0000-000001000000}"/>
  </cellStyles>
  <dxfs count="0"/>
  <tableStyles count="0" defaultPivotStyle="PivotStyleLight16"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2" Target="worksheets/sheet2.xml" Type="http://schemas.openxmlformats.org/officeDocument/2006/relationships/worksheet"/><Relationship Id="rId4" Target="theme/theme1.xml" Type="http://schemas.openxmlformats.org/officeDocument/2006/relationships/theme"/><Relationship Id="rId5" Target="styles.xml" Type="http://schemas.openxmlformats.org/officeDocument/2006/relationships/styles"/><Relationship Id="rId6" Target="sharedStrings.xml" Type="http://schemas.openxmlformats.org/officeDocument/2006/relationships/sharedStrings"/></Relationships>
</file>

<file path=xl/theme/theme1.xml><?xml version="1.0" encoding="utf-8"?>
<a:theme xmlns:a="http://schemas.openxmlformats.org/drawingml/2006/main" name="Office Theme">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2.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100"/>
  <sheetViews>
    <sheetView topLeftCell="A14" workbookViewId="0">
      <selection activeCell="I37" sqref="I37"/>
    </sheetView>
  </sheetViews>
  <sheetFormatPr defaultColWidth="9" defaultRowHeight="12" x14ac:dyDescent="0.2"/>
  <cols>
    <col min="1" max="1" bestFit="true" customWidth="true" style="25" width="13.140625" collapsed="false"/>
    <col min="2" max="2" bestFit="true" customWidth="true" style="33" width="6.42578125" collapsed="false"/>
    <col min="3" max="3" bestFit="true" customWidth="true" style="33" width="15.0" collapsed="false"/>
    <col min="4" max="4" bestFit="true" customWidth="true" style="33" width="18.7109375" collapsed="false"/>
    <col min="5" max="5" bestFit="true" customWidth="true" style="33" width="7.42578125" collapsed="false"/>
    <col min="6" max="6" bestFit="true" customWidth="true" style="33" width="16.5703125" collapsed="false"/>
    <col min="7" max="7" bestFit="true" customWidth="true" style="33" width="7.28515625" collapsed="false"/>
    <col min="8" max="8" bestFit="true" customWidth="true" style="33" width="19.85546875" collapsed="false"/>
    <col min="9" max="9" bestFit="true" customWidth="true" style="33" width="8.85546875" collapsed="false"/>
    <col min="10" max="10" bestFit="true" customWidth="true" style="33" width="20.0" collapsed="false"/>
    <col min="11" max="16384" style="25" width="9.0" collapsed="false"/>
  </cols>
  <sheetData>
    <row r="1" spans="1:10" x14ac:dyDescent="0.2">
      <c r="A1" s="25" t="s">
        <v>17</v>
      </c>
      <c r="B1" s="33" t="s">
        <v>18</v>
      </c>
      <c r="C1" s="33" t="s">
        <v>19</v>
      </c>
      <c r="D1" s="33" t="s">
        <v>16</v>
      </c>
      <c r="E1" s="33" t="s">
        <v>7</v>
      </c>
      <c r="F1" s="33" t="s">
        <v>20</v>
      </c>
      <c r="G1" s="33" t="s">
        <v>10</v>
      </c>
      <c r="H1" s="33" t="s">
        <v>21</v>
      </c>
      <c r="I1" s="33" t="s">
        <v>13</v>
      </c>
      <c r="J1" s="33" t="s">
        <v>30</v>
      </c>
    </row>
    <row r="2" spans="1:10" x14ac:dyDescent="0.2">
      <c r="A2" s="25">
        <v>1984</v>
      </c>
      <c r="B2" s="33">
        <v>49294</v>
      </c>
      <c r="C2" s="33">
        <v>40379</v>
      </c>
      <c r="D2" s="33">
        <v>40379</v>
      </c>
      <c r="H2" s="33">
        <v>71666</v>
      </c>
      <c r="I2" s="33">
        <f>IF(B2&gt;0,SUM(B2:H2),"")</f>
        <v>201718</v>
      </c>
      <c r="J2" s="33">
        <f ref="J2:J33" si="0" t="shared">IF(D2&gt;0,I2-D2,"")</f>
        <v>161339</v>
      </c>
    </row>
    <row r="3" spans="1:10" x14ac:dyDescent="0.2">
      <c r="A3" s="25">
        <v>1985</v>
      </c>
      <c r="B3" s="33">
        <v>54005</v>
      </c>
      <c r="C3" s="33">
        <v>41116</v>
      </c>
      <c r="D3" s="33">
        <v>41116</v>
      </c>
      <c r="H3" s="33">
        <v>73752</v>
      </c>
      <c r="I3" s="33">
        <f ref="I3:I66" si="1" t="shared">IF(B3&gt;0,SUM(B3:H3),"")</f>
        <v>209989</v>
      </c>
      <c r="J3" s="33">
        <f si="0" t="shared"/>
        <v>168873</v>
      </c>
    </row>
    <row r="4" spans="1:10" x14ac:dyDescent="0.2">
      <c r="A4" s="25">
        <v>1986</v>
      </c>
      <c r="B4" s="33">
        <v>53027</v>
      </c>
      <c r="C4" s="33">
        <v>45391</v>
      </c>
      <c r="D4" s="33">
        <v>45391</v>
      </c>
      <c r="H4" s="33">
        <v>68465</v>
      </c>
      <c r="I4" s="33">
        <f si="1" t="shared"/>
        <v>212274</v>
      </c>
      <c r="J4" s="33">
        <f si="0" t="shared"/>
        <v>166883</v>
      </c>
    </row>
    <row r="5" spans="1:10" x14ac:dyDescent="0.2">
      <c r="A5" s="25">
        <v>1987</v>
      </c>
      <c r="B5" s="33">
        <v>49697</v>
      </c>
      <c r="C5" s="33">
        <v>45115</v>
      </c>
      <c r="D5" s="33">
        <v>45115</v>
      </c>
      <c r="H5" s="33">
        <v>63394</v>
      </c>
      <c r="I5" s="33">
        <f si="1" t="shared"/>
        <v>203321</v>
      </c>
      <c r="J5" s="33">
        <f si="0" t="shared"/>
        <v>158206</v>
      </c>
    </row>
    <row r="6" spans="1:10" x14ac:dyDescent="0.2">
      <c r="A6" s="25">
        <v>1988</v>
      </c>
      <c r="B6" s="33">
        <v>48432</v>
      </c>
      <c r="C6" s="33">
        <v>49704</v>
      </c>
      <c r="D6" s="33">
        <v>49704</v>
      </c>
      <c r="H6" s="33">
        <v>65131</v>
      </c>
      <c r="I6" s="33">
        <f si="1" t="shared"/>
        <v>212971</v>
      </c>
      <c r="J6" s="33">
        <f si="0" t="shared"/>
        <v>163267</v>
      </c>
    </row>
    <row r="7" spans="1:10" x14ac:dyDescent="0.2">
      <c r="A7" s="25">
        <v>1989</v>
      </c>
      <c r="B7" s="33">
        <v>49581</v>
      </c>
      <c r="C7" s="33">
        <v>55843</v>
      </c>
      <c r="D7" s="33">
        <v>55843</v>
      </c>
      <c r="H7" s="33">
        <v>67024</v>
      </c>
      <c r="I7" s="33">
        <f si="1" t="shared"/>
        <v>228291</v>
      </c>
      <c r="J7" s="33">
        <f si="0" t="shared"/>
        <v>172448</v>
      </c>
    </row>
    <row r="8" spans="1:10" x14ac:dyDescent="0.2">
      <c r="A8" s="25">
        <v>1990</v>
      </c>
      <c r="B8" s="33">
        <v>52030</v>
      </c>
      <c r="C8" s="33">
        <v>60942</v>
      </c>
      <c r="D8" s="33">
        <v>60942</v>
      </c>
      <c r="H8" s="33">
        <v>72959</v>
      </c>
      <c r="I8" s="33">
        <f si="1" t="shared"/>
        <v>246873</v>
      </c>
      <c r="J8" s="33">
        <f si="0" t="shared"/>
        <v>185931</v>
      </c>
    </row>
    <row r="9" spans="1:10" x14ac:dyDescent="0.2">
      <c r="A9" s="25">
        <v>1991</v>
      </c>
      <c r="B9" s="33">
        <v>54602</v>
      </c>
      <c r="C9" s="33">
        <v>65471</v>
      </c>
      <c r="D9" s="33">
        <v>65471</v>
      </c>
      <c r="H9" s="33">
        <v>72904</v>
      </c>
      <c r="I9" s="33">
        <f si="1" t="shared"/>
        <v>258448</v>
      </c>
      <c r="J9" s="33">
        <f si="0" t="shared"/>
        <v>192977</v>
      </c>
    </row>
    <row r="10" spans="1:10" x14ac:dyDescent="0.2">
      <c r="A10" s="25">
        <v>1992</v>
      </c>
      <c r="B10" s="33">
        <v>63381</v>
      </c>
      <c r="C10" s="33">
        <v>72227</v>
      </c>
      <c r="D10" s="33">
        <v>72227</v>
      </c>
      <c r="H10" s="33">
        <v>67586</v>
      </c>
      <c r="I10" s="33">
        <f si="1" t="shared"/>
        <v>275421</v>
      </c>
      <c r="J10" s="33">
        <f si="0" t="shared"/>
        <v>203194</v>
      </c>
    </row>
    <row r="11" spans="1:10" x14ac:dyDescent="0.2">
      <c r="A11" s="25">
        <v>1993</v>
      </c>
      <c r="B11" s="33">
        <v>68244</v>
      </c>
      <c r="C11" s="33">
        <v>75844</v>
      </c>
      <c r="D11" s="33">
        <v>75844</v>
      </c>
      <c r="H11" s="33">
        <v>69283</v>
      </c>
      <c r="I11" s="33">
        <f si="1" t="shared"/>
        <v>289215</v>
      </c>
      <c r="J11" s="33">
        <f si="0" t="shared"/>
        <v>213371</v>
      </c>
    </row>
    <row r="12" spans="1:10" x14ac:dyDescent="0.2">
      <c r="A12" s="25">
        <v>1994</v>
      </c>
      <c r="B12" s="33">
        <v>66630</v>
      </c>
      <c r="C12" s="33">
        <v>79764</v>
      </c>
      <c r="D12" s="33">
        <v>79764</v>
      </c>
      <c r="H12" s="33">
        <v>71771</v>
      </c>
      <c r="I12" s="33">
        <f si="1" t="shared"/>
        <v>297929</v>
      </c>
      <c r="J12" s="33">
        <f si="0" t="shared"/>
        <v>218165</v>
      </c>
    </row>
    <row r="13" spans="1:10" x14ac:dyDescent="0.2">
      <c r="A13" s="25">
        <v>1995</v>
      </c>
      <c r="B13" s="33">
        <v>63225</v>
      </c>
      <c r="C13" s="33">
        <v>89156</v>
      </c>
      <c r="D13" s="33">
        <v>89156</v>
      </c>
      <c r="H13" s="33">
        <v>77506</v>
      </c>
      <c r="I13" s="33">
        <f si="1" t="shared"/>
        <v>319043</v>
      </c>
      <c r="J13" s="33">
        <f si="0" t="shared"/>
        <v>229887</v>
      </c>
    </row>
    <row r="14" spans="1:10" x14ac:dyDescent="0.2">
      <c r="A14" s="25">
        <v>1996</v>
      </c>
      <c r="B14" s="33">
        <v>66273</v>
      </c>
      <c r="C14" s="33">
        <v>102161</v>
      </c>
      <c r="D14" s="33">
        <v>102161</v>
      </c>
      <c r="H14" s="33">
        <v>79129</v>
      </c>
      <c r="I14" s="33">
        <f si="1" t="shared"/>
        <v>349724</v>
      </c>
      <c r="J14" s="33">
        <f si="0" t="shared"/>
        <v>247563</v>
      </c>
    </row>
    <row r="15" spans="1:10" x14ac:dyDescent="0.2">
      <c r="A15" s="25">
        <v>1997</v>
      </c>
      <c r="B15" s="33">
        <v>70202</v>
      </c>
      <c r="C15" s="33">
        <v>102125</v>
      </c>
      <c r="D15" s="33">
        <v>102125</v>
      </c>
      <c r="H15" s="33">
        <v>83047</v>
      </c>
      <c r="I15" s="33">
        <f si="1" t="shared"/>
        <v>357499</v>
      </c>
      <c r="J15" s="33">
        <f si="0" t="shared"/>
        <v>255374</v>
      </c>
    </row>
    <row r="16" spans="1:10" x14ac:dyDescent="0.2">
      <c r="A16" s="25">
        <v>1998</v>
      </c>
      <c r="B16" s="33">
        <v>69827</v>
      </c>
      <c r="C16" s="33">
        <v>107068</v>
      </c>
      <c r="D16" s="33">
        <v>107068</v>
      </c>
      <c r="H16" s="33">
        <v>81018</v>
      </c>
      <c r="I16" s="33">
        <f si="1" t="shared"/>
        <v>364981</v>
      </c>
      <c r="J16" s="33">
        <f si="0" t="shared"/>
        <v>257913</v>
      </c>
    </row>
    <row r="17" spans="1:17" x14ac:dyDescent="0.2">
      <c r="A17" s="25">
        <v>1999</v>
      </c>
      <c r="B17" s="33">
        <v>67310</v>
      </c>
      <c r="C17" s="33">
        <v>92465</v>
      </c>
      <c r="D17" s="33">
        <v>92465</v>
      </c>
      <c r="H17" s="33">
        <v>78221</v>
      </c>
      <c r="I17" s="33">
        <f si="1" t="shared"/>
        <v>330461</v>
      </c>
      <c r="J17" s="33">
        <f si="0" t="shared"/>
        <v>237996</v>
      </c>
    </row>
    <row r="18" spans="1:17" x14ac:dyDescent="0.2">
      <c r="A18" s="25">
        <v>2000</v>
      </c>
      <c r="B18" s="33">
        <v>68858</v>
      </c>
      <c r="C18" s="33">
        <v>82356</v>
      </c>
      <c r="D18" s="33">
        <v>827441</v>
      </c>
      <c r="E18" s="33">
        <v>12130</v>
      </c>
      <c r="F18" s="33">
        <v>8648</v>
      </c>
      <c r="G18" s="33">
        <v>17979</v>
      </c>
      <c r="H18" s="33">
        <v>86909</v>
      </c>
      <c r="I18" s="33">
        <f si="1" t="shared"/>
        <v>1104321</v>
      </c>
      <c r="J18" s="33">
        <f si="0" t="shared"/>
        <v>276880</v>
      </c>
    </row>
    <row r="19" spans="1:17" x14ac:dyDescent="0.2">
      <c r="A19" s="25">
        <v>2001</v>
      </c>
      <c r="B19" s="33">
        <v>73107</v>
      </c>
      <c r="C19" s="33">
        <v>85466</v>
      </c>
      <c r="D19" s="33">
        <v>786191</v>
      </c>
      <c r="E19" s="33">
        <v>14109</v>
      </c>
      <c r="F19" s="33">
        <v>9698</v>
      </c>
      <c r="G19" s="33">
        <v>18775</v>
      </c>
      <c r="H19" s="33">
        <v>92980</v>
      </c>
      <c r="I19" s="33">
        <f si="1" t="shared"/>
        <v>1080326</v>
      </c>
      <c r="J19" s="33">
        <f si="0" t="shared"/>
        <v>294135</v>
      </c>
      <c r="L19" s="81"/>
      <c r="M19" s="81"/>
      <c r="N19" s="81"/>
      <c r="O19" s="81"/>
      <c r="P19" s="81"/>
      <c r="Q19" s="81"/>
    </row>
    <row r="20" spans="1:17" x14ac:dyDescent="0.2">
      <c r="A20" s="25">
        <v>2002</v>
      </c>
      <c r="B20" s="33">
        <v>75615</v>
      </c>
      <c r="C20" s="33">
        <v>87921</v>
      </c>
      <c r="D20" s="33">
        <v>783273</v>
      </c>
      <c r="E20" s="33">
        <v>14253</v>
      </c>
      <c r="F20" s="33">
        <v>7803</v>
      </c>
      <c r="G20" s="33">
        <v>17019</v>
      </c>
      <c r="H20" s="33">
        <v>92550</v>
      </c>
      <c r="I20" s="33">
        <f si="1" t="shared"/>
        <v>1078434</v>
      </c>
      <c r="J20" s="33">
        <f si="0" t="shared"/>
        <v>295161</v>
      </c>
    </row>
    <row r="21" spans="1:17" x14ac:dyDescent="0.2">
      <c r="A21" s="25">
        <v>2003</v>
      </c>
      <c r="B21" s="33">
        <v>74784</v>
      </c>
      <c r="C21" s="33">
        <v>87007</v>
      </c>
      <c r="D21" s="33">
        <v>763335</v>
      </c>
      <c r="E21" s="33">
        <v>14068</v>
      </c>
      <c r="F21" s="33">
        <v>8184</v>
      </c>
      <c r="G21" s="33">
        <v>16446</v>
      </c>
      <c r="H21" s="33">
        <v>92355</v>
      </c>
      <c r="I21" s="33">
        <f si="1" t="shared"/>
        <v>1056179</v>
      </c>
      <c r="J21" s="33">
        <f si="0" t="shared"/>
        <v>292844</v>
      </c>
    </row>
    <row r="22" spans="1:17" x14ac:dyDescent="0.2">
      <c r="A22" s="25">
        <v>2004</v>
      </c>
      <c r="B22" s="33">
        <v>72658</v>
      </c>
      <c r="C22" s="33">
        <v>87844</v>
      </c>
      <c r="D22" s="33">
        <v>746020</v>
      </c>
      <c r="E22" s="33">
        <v>14009</v>
      </c>
      <c r="F22" s="33">
        <v>8772</v>
      </c>
      <c r="G22" s="33">
        <v>16108</v>
      </c>
      <c r="H22" s="33">
        <v>96786</v>
      </c>
      <c r="I22" s="33">
        <f si="1" t="shared"/>
        <v>1042197</v>
      </c>
      <c r="J22" s="33">
        <f si="0" t="shared"/>
        <v>296177</v>
      </c>
      <c r="L22" s="81"/>
      <c r="M22" s="81"/>
      <c r="N22" s="81"/>
      <c r="O22" s="81"/>
      <c r="P22" s="81"/>
      <c r="Q22" s="81"/>
    </row>
    <row r="23" spans="1:17" x14ac:dyDescent="0.2">
      <c r="A23" s="25">
        <v>2005</v>
      </c>
      <c r="B23" s="33">
        <v>71723</v>
      </c>
      <c r="C23" s="33">
        <v>89858</v>
      </c>
      <c r="D23" s="33">
        <v>725036</v>
      </c>
      <c r="E23" s="33">
        <v>14756</v>
      </c>
      <c r="F23" s="33">
        <v>9215</v>
      </c>
      <c r="G23" s="33">
        <v>15742</v>
      </c>
      <c r="H23" s="33">
        <v>98108</v>
      </c>
      <c r="I23" s="33">
        <f si="1" t="shared"/>
        <v>1024438</v>
      </c>
      <c r="J23" s="33">
        <f si="0" t="shared"/>
        <v>299402</v>
      </c>
    </row>
    <row r="24" spans="1:17" x14ac:dyDescent="0.2">
      <c r="A24" s="25">
        <v>2006</v>
      </c>
      <c r="B24" s="33">
        <v>73210</v>
      </c>
      <c r="C24" s="33">
        <v>80901</v>
      </c>
      <c r="D24" s="33">
        <v>784945</v>
      </c>
      <c r="E24" s="33">
        <v>14443</v>
      </c>
      <c r="F24" s="33">
        <v>9883</v>
      </c>
      <c r="G24" s="33">
        <v>15359</v>
      </c>
      <c r="H24" s="33">
        <v>105073</v>
      </c>
      <c r="I24" s="33">
        <f si="1" t="shared"/>
        <v>1083814</v>
      </c>
      <c r="J24" s="33">
        <f si="0" t="shared"/>
        <v>298869</v>
      </c>
      <c r="L24" s="81"/>
      <c r="M24" s="81"/>
      <c r="N24" s="81"/>
      <c r="O24" s="81"/>
      <c r="P24" s="81"/>
      <c r="Q24" s="81"/>
    </row>
    <row r="25" spans="1:17" x14ac:dyDescent="0.2">
      <c r="A25" s="25">
        <v>2007</v>
      </c>
      <c r="B25" s="33">
        <v>74532</v>
      </c>
      <c r="C25" s="33">
        <v>84577</v>
      </c>
      <c r="D25" s="33">
        <v>739239</v>
      </c>
      <c r="E25" s="33">
        <v>13165</v>
      </c>
      <c r="F25" s="33">
        <v>10058</v>
      </c>
      <c r="G25" s="33">
        <v>14763</v>
      </c>
      <c r="H25" s="33">
        <v>107540</v>
      </c>
      <c r="I25" s="33">
        <f si="1" t="shared"/>
        <v>1043874</v>
      </c>
      <c r="J25" s="33">
        <f si="0" t="shared"/>
        <v>304635</v>
      </c>
    </row>
    <row r="26" spans="1:17" x14ac:dyDescent="0.2">
      <c r="A26" s="25">
        <v>2008</v>
      </c>
      <c r="B26" s="33">
        <v>76867</v>
      </c>
      <c r="C26" s="33">
        <v>82570</v>
      </c>
      <c r="D26" s="33">
        <v>709170</v>
      </c>
      <c r="E26" s="33">
        <v>12179</v>
      </c>
      <c r="F26" s="33">
        <v>10600</v>
      </c>
      <c r="G26" s="33">
        <v>14684</v>
      </c>
      <c r="H26" s="33">
        <v>116334</v>
      </c>
      <c r="I26" s="33">
        <f si="1" t="shared"/>
        <v>1022404</v>
      </c>
      <c r="J26" s="33">
        <f si="0" t="shared"/>
        <v>313234</v>
      </c>
    </row>
    <row r="27" spans="1:17" x14ac:dyDescent="0.2">
      <c r="A27" s="25">
        <v>2009</v>
      </c>
      <c r="B27" s="33">
        <v>82769</v>
      </c>
      <c r="C27" s="33">
        <v>83817</v>
      </c>
      <c r="D27" s="33">
        <v>718370</v>
      </c>
      <c r="E27" s="33">
        <v>11954</v>
      </c>
      <c r="F27" s="33">
        <v>11190</v>
      </c>
      <c r="G27" s="33">
        <v>14360</v>
      </c>
      <c r="H27" s="33">
        <v>110947</v>
      </c>
      <c r="I27" s="33">
        <f si="1" t="shared"/>
        <v>1033407</v>
      </c>
      <c r="J27" s="33">
        <f si="0" t="shared"/>
        <v>315037</v>
      </c>
    </row>
    <row r="28" spans="1:17" x14ac:dyDescent="0.2">
      <c r="A28" s="25">
        <v>2010</v>
      </c>
      <c r="B28" s="33">
        <v>83243</v>
      </c>
      <c r="C28" s="33">
        <v>87739</v>
      </c>
      <c r="D28" s="33">
        <v>647921</v>
      </c>
      <c r="E28" s="33">
        <v>12569</v>
      </c>
      <c r="F28" s="33">
        <v>11419</v>
      </c>
      <c r="G28" s="33">
        <v>14199</v>
      </c>
      <c r="H28" s="33">
        <v>94830</v>
      </c>
      <c r="I28" s="33">
        <f si="1" t="shared"/>
        <v>951920</v>
      </c>
      <c r="J28" s="33">
        <f si="0" t="shared"/>
        <v>303999</v>
      </c>
    </row>
    <row r="29" spans="1:17" x14ac:dyDescent="0.2">
      <c r="A29" s="25">
        <v>2011</v>
      </c>
      <c r="B29" s="33">
        <v>81535</v>
      </c>
      <c r="C29" s="33">
        <v>86891</v>
      </c>
      <c r="D29" s="33">
        <v>635034</v>
      </c>
      <c r="E29" s="33">
        <v>12668</v>
      </c>
      <c r="F29" s="33">
        <v>11904</v>
      </c>
      <c r="G29" s="33">
        <v>14297</v>
      </c>
      <c r="H29" s="33">
        <v>83112</v>
      </c>
      <c r="I29" s="33">
        <f si="1" t="shared"/>
        <v>925441</v>
      </c>
      <c r="J29" s="33">
        <f si="0" t="shared"/>
        <v>290407</v>
      </c>
    </row>
    <row r="30" spans="1:17" x14ac:dyDescent="0.2">
      <c r="A30" s="25">
        <v>2012</v>
      </c>
      <c r="B30" s="33">
        <v>73621</v>
      </c>
      <c r="C30" s="33">
        <v>88462</v>
      </c>
      <c r="D30" s="33">
        <v>626791</v>
      </c>
      <c r="E30" s="33">
        <v>12668</v>
      </c>
      <c r="F30" s="33">
        <v>12470</v>
      </c>
      <c r="G30" s="33">
        <v>14051</v>
      </c>
      <c r="H30" s="33">
        <v>80307</v>
      </c>
      <c r="I30" s="33">
        <f si="1" t="shared"/>
        <v>908370</v>
      </c>
      <c r="J30" s="33">
        <f si="0" t="shared"/>
        <v>281579</v>
      </c>
    </row>
    <row r="31" spans="1:17" x14ac:dyDescent="0.2">
      <c r="A31" s="25">
        <v>2013</v>
      </c>
      <c r="B31" s="33">
        <v>68221</v>
      </c>
      <c r="C31" s="33">
        <v>87691</v>
      </c>
      <c r="D31" s="33">
        <v>580533</v>
      </c>
      <c r="E31" s="33">
        <v>12407</v>
      </c>
      <c r="F31" s="33">
        <v>12706</v>
      </c>
      <c r="G31" s="33">
        <v>14051</v>
      </c>
      <c r="H31" s="33">
        <v>73022</v>
      </c>
      <c r="I31" s="33">
        <f si="1" t="shared"/>
        <v>848631</v>
      </c>
      <c r="J31" s="33">
        <f si="0" t="shared"/>
        <v>268098</v>
      </c>
    </row>
    <row r="32" spans="1:17" x14ac:dyDescent="0.2">
      <c r="A32" s="25">
        <v>2014</v>
      </c>
      <c r="B32" s="33">
        <v>64127</v>
      </c>
      <c r="C32" s="33">
        <v>83868</v>
      </c>
      <c r="D32" s="33">
        <v>542344</v>
      </c>
      <c r="E32" s="33">
        <v>11303</v>
      </c>
      <c r="F32" s="33">
        <v>13087</v>
      </c>
      <c r="G32" s="33">
        <v>14292</v>
      </c>
      <c r="H32" s="33">
        <v>70463</v>
      </c>
      <c r="I32" s="33">
        <f si="1" t="shared"/>
        <v>799484</v>
      </c>
      <c r="J32" s="33">
        <f si="0" t="shared"/>
        <v>257140</v>
      </c>
    </row>
    <row r="33" spans="1:11" x14ac:dyDescent="0.2">
      <c r="A33" s="25">
        <v>2015</v>
      </c>
      <c r="B33" s="33">
        <v>60436</v>
      </c>
      <c r="C33" s="33">
        <v>83156</v>
      </c>
      <c r="D33" s="33">
        <v>490655</v>
      </c>
      <c r="E33" s="33">
        <v>10883</v>
      </c>
      <c r="F33" s="33">
        <v>13501</v>
      </c>
      <c r="G33" s="33">
        <v>14446</v>
      </c>
      <c r="H33" s="33">
        <v>66896</v>
      </c>
      <c r="I33" s="33">
        <f si="1" t="shared"/>
        <v>739973</v>
      </c>
      <c r="J33" s="33">
        <f si="0" t="shared"/>
        <v>249318</v>
      </c>
    </row>
    <row r="34" spans="1:11" x14ac:dyDescent="0.2">
      <c r="A34" s="25">
        <v>2016</v>
      </c>
      <c r="B34" s="79">
        <v>59511</v>
      </c>
      <c r="C34" s="79">
        <v>85829</v>
      </c>
      <c r="D34" s="79">
        <v>491309</v>
      </c>
      <c r="E34" s="79">
        <v>11172</v>
      </c>
      <c r="F34" s="79">
        <v>14133</v>
      </c>
      <c r="G34" s="79">
        <v>13943</v>
      </c>
      <c r="H34" s="79">
        <v>69968</v>
      </c>
      <c r="I34" s="33">
        <f si="1" t="shared"/>
        <v>745865</v>
      </c>
      <c r="J34" s="79">
        <v>254556</v>
      </c>
      <c r="K34" s="79"/>
    </row>
    <row r="35" spans="1:11" x14ac:dyDescent="0.2">
      <c r="A35" s="25">
        <v>2017</v>
      </c>
      <c r="B35" s="33">
        <v>65603</v>
      </c>
      <c r="C35" s="33">
        <v>87731</v>
      </c>
      <c r="D35" s="33">
        <v>491165</v>
      </c>
      <c r="E35" s="33">
        <v>12128</v>
      </c>
      <c r="F35" s="33">
        <v>14197</v>
      </c>
      <c r="G35" s="33">
        <v>14394</v>
      </c>
      <c r="H35" s="33">
        <v>79727</v>
      </c>
      <c r="I35" s="33">
        <f si="1" t="shared"/>
        <v>764945</v>
      </c>
      <c r="J35" s="33">
        <f ref="J35:J65" si="2" t="shared">IF(D35&gt;0,I35-D35,"")</f>
        <v>273780</v>
      </c>
    </row>
    <row r="36" spans="1:11" x14ac:dyDescent="0.2">
      <c r="A36" s="25">
        <v>2018</v>
      </c>
      <c r="B36" s="33">
        <v>61744</v>
      </c>
      <c r="C36" s="33">
        <v>93105</v>
      </c>
      <c r="D36" s="33">
        <v>475723</v>
      </c>
      <c r="E36" s="33">
        <v>12088</v>
      </c>
      <c r="F36" s="33">
        <v>13709</v>
      </c>
      <c r="G36" s="33">
        <v>14325</v>
      </c>
      <c r="H36" s="33">
        <v>87380</v>
      </c>
      <c r="I36" s="33">
        <f si="1" t="shared"/>
        <v>758074</v>
      </c>
      <c r="J36" s="33">
        <f si="2" t="shared"/>
        <v>282351</v>
      </c>
    </row>
    <row r="37" spans="1:11" x14ac:dyDescent="0.2">
      <c r="A37" s="25">
        <v>2019</v>
      </c>
      <c r="B37" s="33">
        <v>61520</v>
      </c>
      <c r="C37" s="33">
        <v>90789</v>
      </c>
      <c r="D37" s="33">
        <v>469812</v>
      </c>
      <c r="E37" s="33">
        <v>11304</v>
      </c>
      <c r="F37" s="33">
        <v>13421</v>
      </c>
      <c r="G37" s="33">
        <v>13446</v>
      </c>
      <c r="H37" s="33">
        <v>86808</v>
      </c>
      <c r="I37" s="33">
        <f si="1" t="shared"/>
        <v>747100</v>
      </c>
      <c r="J37" s="33">
        <f si="2" t="shared"/>
        <v>277288</v>
      </c>
    </row>
    <row r="38" spans="1:11" x14ac:dyDescent="0.2">
      <c r="J38" s="33" t="str">
        <f si="2" t="shared"/>
        <v/>
      </c>
    </row>
    <row r="39" spans="1:11" x14ac:dyDescent="0.2">
      <c r="J39" s="33" t="str">
        <f si="2" t="shared"/>
        <v/>
      </c>
    </row>
    <row r="40" spans="1:11" x14ac:dyDescent="0.2">
      <c r="J40" s="33" t="str">
        <f si="2" t="shared"/>
        <v/>
      </c>
    </row>
    <row r="41" spans="1:11" x14ac:dyDescent="0.2">
      <c r="J41" s="33" t="str">
        <f si="2" t="shared"/>
        <v/>
      </c>
    </row>
    <row r="42" spans="1:11" x14ac:dyDescent="0.2">
      <c r="J42" s="33" t="str">
        <f si="2" t="shared"/>
        <v/>
      </c>
    </row>
    <row r="43" spans="1:11" x14ac:dyDescent="0.2">
      <c r="J43" s="33" t="str">
        <f si="2" t="shared"/>
        <v/>
      </c>
    </row>
    <row r="44" spans="1:11" x14ac:dyDescent="0.2">
      <c r="J44" s="33" t="str">
        <f si="2" t="shared"/>
        <v/>
      </c>
    </row>
    <row r="45" spans="1:11" x14ac:dyDescent="0.2">
      <c r="J45" s="33" t="str">
        <f si="2" t="shared"/>
        <v/>
      </c>
    </row>
    <row r="46" spans="1:11" x14ac:dyDescent="0.2">
      <c r="J46" s="33" t="str">
        <f si="2" t="shared"/>
        <v/>
      </c>
    </row>
    <row r="47" spans="1:11" x14ac:dyDescent="0.2">
      <c r="J47" s="33" t="str">
        <f si="2" t="shared"/>
        <v/>
      </c>
    </row>
    <row r="48" spans="1:11" x14ac:dyDescent="0.2">
      <c r="J48" s="33" t="str">
        <f si="2" t="shared"/>
        <v/>
      </c>
    </row>
    <row r="49" spans="10:10" x14ac:dyDescent="0.2">
      <c r="J49" s="33" t="str">
        <f si="2" t="shared"/>
        <v/>
      </c>
    </row>
    <row r="50" spans="10:10" x14ac:dyDescent="0.2">
      <c r="J50" s="33" t="str">
        <f si="2" t="shared"/>
        <v/>
      </c>
    </row>
    <row r="51" spans="10:10" x14ac:dyDescent="0.2">
      <c r="J51" s="33" t="str">
        <f si="2" t="shared"/>
        <v/>
      </c>
    </row>
    <row r="52" spans="10:10" x14ac:dyDescent="0.2">
      <c r="J52" s="33" t="str">
        <f si="2" t="shared"/>
        <v/>
      </c>
    </row>
    <row r="53" spans="10:10" x14ac:dyDescent="0.2">
      <c r="J53" s="33" t="str">
        <f si="2" t="shared"/>
        <v/>
      </c>
    </row>
    <row r="54" spans="10:10" x14ac:dyDescent="0.2">
      <c r="J54" s="33" t="str">
        <f si="2" t="shared"/>
        <v/>
      </c>
    </row>
    <row r="55" spans="10:10" x14ac:dyDescent="0.2">
      <c r="J55" s="33" t="str">
        <f si="2" t="shared"/>
        <v/>
      </c>
    </row>
    <row r="56" spans="10:10" x14ac:dyDescent="0.2">
      <c r="J56" s="33" t="str">
        <f si="2" t="shared"/>
        <v/>
      </c>
    </row>
    <row r="57" spans="10:10" x14ac:dyDescent="0.2">
      <c r="J57" s="33" t="str">
        <f si="2" t="shared"/>
        <v/>
      </c>
    </row>
    <row r="58" spans="10:10" x14ac:dyDescent="0.2">
      <c r="J58" s="33" t="str">
        <f si="2" t="shared"/>
        <v/>
      </c>
    </row>
    <row r="59" spans="10:10" x14ac:dyDescent="0.2">
      <c r="J59" s="33" t="str">
        <f si="2" t="shared"/>
        <v/>
      </c>
    </row>
    <row r="60" spans="10:10" x14ac:dyDescent="0.2">
      <c r="J60" s="33" t="str">
        <f si="2" t="shared"/>
        <v/>
      </c>
    </row>
    <row r="61" spans="10:10" x14ac:dyDescent="0.2">
      <c r="J61" s="33" t="str">
        <f si="2" t="shared"/>
        <v/>
      </c>
    </row>
    <row r="62" spans="10:10" x14ac:dyDescent="0.2">
      <c r="J62" s="33" t="str">
        <f si="2" t="shared"/>
        <v/>
      </c>
    </row>
    <row r="63" spans="10:10" x14ac:dyDescent="0.2">
      <c r="J63" s="33" t="str">
        <f si="2" t="shared"/>
        <v/>
      </c>
    </row>
    <row r="64" spans="10:10" x14ac:dyDescent="0.2">
      <c r="J64" s="33" t="str">
        <f si="2" t="shared"/>
        <v/>
      </c>
    </row>
    <row r="65" spans="10:10" x14ac:dyDescent="0.2">
      <c r="J65" s="33" t="str">
        <f si="2" t="shared"/>
        <v/>
      </c>
    </row>
    <row r="66" spans="10:10" x14ac:dyDescent="0.2">
      <c r="J66" s="33" t="str">
        <f ref="J66:J97" si="3" t="shared">IF(D66&gt;0,I66-D66,"")</f>
        <v/>
      </c>
    </row>
    <row r="67" spans="10:10" x14ac:dyDescent="0.2">
      <c r="J67" s="33" t="str">
        <f si="3" t="shared"/>
        <v/>
      </c>
    </row>
    <row r="68" spans="10:10" x14ac:dyDescent="0.2">
      <c r="J68" s="33" t="str">
        <f si="3" t="shared"/>
        <v/>
      </c>
    </row>
    <row r="69" spans="10:10" x14ac:dyDescent="0.2">
      <c r="J69" s="33" t="str">
        <f si="3" t="shared"/>
        <v/>
      </c>
    </row>
    <row r="70" spans="10:10" x14ac:dyDescent="0.2">
      <c r="J70" s="33" t="str">
        <f si="3" t="shared"/>
        <v/>
      </c>
    </row>
    <row r="71" spans="10:10" x14ac:dyDescent="0.2">
      <c r="J71" s="33" t="str">
        <f si="3" t="shared"/>
        <v/>
      </c>
    </row>
    <row r="72" spans="10:10" x14ac:dyDescent="0.2">
      <c r="J72" s="33" t="str">
        <f si="3" t="shared"/>
        <v/>
      </c>
    </row>
    <row r="73" spans="10:10" x14ac:dyDescent="0.2">
      <c r="J73" s="33" t="str">
        <f si="3" t="shared"/>
        <v/>
      </c>
    </row>
    <row r="74" spans="10:10" x14ac:dyDescent="0.2">
      <c r="J74" s="33" t="str">
        <f si="3" t="shared"/>
        <v/>
      </c>
    </row>
    <row r="75" spans="10:10" x14ac:dyDescent="0.2">
      <c r="J75" s="33" t="str">
        <f si="3" t="shared"/>
        <v/>
      </c>
    </row>
    <row r="76" spans="10:10" x14ac:dyDescent="0.2">
      <c r="J76" s="33" t="str">
        <f si="3" t="shared"/>
        <v/>
      </c>
    </row>
    <row r="77" spans="10:10" x14ac:dyDescent="0.2">
      <c r="J77" s="33" t="str">
        <f si="3" t="shared"/>
        <v/>
      </c>
    </row>
    <row r="78" spans="10:10" x14ac:dyDescent="0.2">
      <c r="J78" s="33" t="str">
        <f si="3" t="shared"/>
        <v/>
      </c>
    </row>
    <row r="79" spans="10:10" x14ac:dyDescent="0.2">
      <c r="J79" s="33" t="str">
        <f si="3" t="shared"/>
        <v/>
      </c>
    </row>
    <row r="80" spans="10:10" x14ac:dyDescent="0.2">
      <c r="J80" s="33" t="str">
        <f si="3" t="shared"/>
        <v/>
      </c>
    </row>
    <row r="81" spans="10:10" x14ac:dyDescent="0.2">
      <c r="J81" s="33" t="str">
        <f si="3" t="shared"/>
        <v/>
      </c>
    </row>
    <row r="82" spans="10:10" x14ac:dyDescent="0.2">
      <c r="J82" s="33" t="str">
        <f si="3" t="shared"/>
        <v/>
      </c>
    </row>
    <row r="83" spans="10:10" x14ac:dyDescent="0.2">
      <c r="J83" s="33" t="str">
        <f si="3" t="shared"/>
        <v/>
      </c>
    </row>
    <row r="84" spans="10:10" x14ac:dyDescent="0.2">
      <c r="J84" s="33" t="str">
        <f si="3" t="shared"/>
        <v/>
      </c>
    </row>
    <row r="85" spans="10:10" x14ac:dyDescent="0.2">
      <c r="J85" s="33" t="str">
        <f si="3" t="shared"/>
        <v/>
      </c>
    </row>
    <row r="86" spans="10:10" x14ac:dyDescent="0.2">
      <c r="J86" s="33" t="str">
        <f si="3" t="shared"/>
        <v/>
      </c>
    </row>
    <row r="87" spans="10:10" x14ac:dyDescent="0.2">
      <c r="J87" s="33" t="str">
        <f si="3" t="shared"/>
        <v/>
      </c>
    </row>
    <row r="88" spans="10:10" x14ac:dyDescent="0.2">
      <c r="J88" s="33" t="str">
        <f si="3" t="shared"/>
        <v/>
      </c>
    </row>
    <row r="89" spans="10:10" x14ac:dyDescent="0.2">
      <c r="J89" s="33" t="str">
        <f si="3" t="shared"/>
        <v/>
      </c>
    </row>
    <row r="90" spans="10:10" x14ac:dyDescent="0.2">
      <c r="J90" s="33" t="str">
        <f si="3" t="shared"/>
        <v/>
      </c>
    </row>
    <row r="91" spans="10:10" x14ac:dyDescent="0.2">
      <c r="J91" s="33" t="str">
        <f si="3" t="shared"/>
        <v/>
      </c>
    </row>
    <row r="92" spans="10:10" x14ac:dyDescent="0.2">
      <c r="J92" s="33" t="str">
        <f si="3" t="shared"/>
        <v/>
      </c>
    </row>
    <row r="93" spans="10:10" x14ac:dyDescent="0.2">
      <c r="J93" s="33" t="str">
        <f si="3" t="shared"/>
        <v/>
      </c>
    </row>
    <row r="94" spans="10:10" x14ac:dyDescent="0.2">
      <c r="J94" s="33" t="str">
        <f si="3" t="shared"/>
        <v/>
      </c>
    </row>
    <row r="95" spans="10:10" x14ac:dyDescent="0.2">
      <c r="J95" s="33" t="str">
        <f si="3" t="shared"/>
        <v/>
      </c>
    </row>
    <row r="96" spans="10:10" x14ac:dyDescent="0.2">
      <c r="J96" s="33" t="str">
        <f si="3" t="shared"/>
        <v/>
      </c>
    </row>
    <row r="97" spans="10:10" x14ac:dyDescent="0.2">
      <c r="J97" s="33" t="str">
        <f si="3" t="shared"/>
        <v/>
      </c>
    </row>
    <row r="98" spans="10:10" x14ac:dyDescent="0.2">
      <c r="J98" s="33" t="str">
        <f ref="J98:J100" si="4" t="shared">IF(D98&gt;0,I98-D98,"")</f>
        <v/>
      </c>
    </row>
    <row r="99" spans="10:10" x14ac:dyDescent="0.2">
      <c r="J99" s="33" t="str">
        <f si="4" t="shared"/>
        <v/>
      </c>
    </row>
    <row r="100" spans="10:10" x14ac:dyDescent="0.2">
      <c r="J100" s="33" t="str">
        <f si="4" t="shared"/>
        <v/>
      </c>
    </row>
  </sheetData>
  <mergeCells count="3">
    <mergeCell ref="L19:Q19"/>
    <mergeCell ref="L22:Q22"/>
    <mergeCell ref="L24:Q24"/>
  </mergeCells>
  <pageMargins bottom="0.75" footer="0.3" header="0.3" left="0.7" right="0.7" top="0.7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Worksheets</vt:lpstr>
      </vt:variant>
      <vt:variant>
        <vt:i4>3</vt:i4>
      </vt:variant>
      <vt:variant>
        <vt:lpstr>Named Ranges</vt:lpstr>
      </vt:variant>
      <vt:variant>
        <vt:i4>2</vt:i4>
      </vt:variant>
    </vt:vector>
  </HeadingPairs>
  <TitlesOfParts>
    <vt:vector baseType="lpstr" size="5">
      <vt:lpstr>Factbook</vt:lpstr>
      <vt:lpstr>Data</vt:lpstr>
      <vt:lpstr>Notes</vt:lpstr>
      <vt:lpstr>Memo_Note</vt:lpstr>
      <vt:lpstr>Factbook!Print_Area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2007-01-12T15:48:13Z</dcterms:created>
  <dc:creator>David L. Hinman</dc:creator>
  <dc:description>This is a template for the FactBook program.</dc:description>
  <cp:lastModifiedBy>Broich, Adam [LEGIS]</cp:lastModifiedBy>
  <cp:lastPrinted>2018-07-30T16:11:43Z</cp:lastPrinted>
  <dcterms:modified xsi:type="dcterms:W3CDTF">2020-09-30T18:16:53Z</dcterms:modified>
  <dc:subject>FactBook Bar Chart</dc:subject>
  <dc:title>Bar Chart Template</dc:title>
</cp:coreProperties>
</file>