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527"/>
  <workbookPr/>
  <mc:AlternateContent>
    <mc:Choice Requires="x15">
      <x15ac:absPath xmlns:x15ac="http://schemas.microsoft.com/office/spreadsheetml/2010/11/ac" url="\\legislature\staff\adam.broich\Redirected.Folders\Desktop\"/>
    </mc:Choice>
  </mc:AlternateContent>
  <xr:revisionPtr documentId="13_ncr:1_{67050399-6034-45F3-8A29-EC5F1606271C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AlcoholRelatedFatalities">OFFSET(Data!$I$2,0,0,COUNTA(Data!$I:$I)-1)</definedName>
    <definedName name="CalendarYear">OFFSET(Data!$A$2,0,0,COUNTA(Data!$A:$A)-1)</definedName>
    <definedName name="TotalTrafficFatalities">OFFSET(Data!$J$2,0,0,COUNTA(Data!$J:$J)-1)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<sst xmlns="http://schemas.openxmlformats.org/spreadsheetml/2006/main" count="73" uniqueCount="38">
  <si>
    <t>16-24</t>
  </si>
  <si>
    <t>25-34</t>
  </si>
  <si>
    <t>35-44</t>
  </si>
  <si>
    <t>45-54</t>
  </si>
  <si>
    <t>55-64</t>
  </si>
  <si>
    <t>Fatalities</t>
  </si>
  <si>
    <t>Total</t>
  </si>
  <si>
    <t>Alcohol-Related</t>
  </si>
  <si>
    <t>Under</t>
  </si>
  <si>
    <t>65 and</t>
  </si>
  <si>
    <t>Over</t>
  </si>
  <si>
    <t>Alcohol</t>
  </si>
  <si>
    <t>Related</t>
  </si>
  <si>
    <t xml:space="preserve">Traffic </t>
  </si>
  <si>
    <t>Calendar</t>
  </si>
  <si>
    <t>Year</t>
  </si>
  <si>
    <t>Age of Driver</t>
  </si>
  <si>
    <t>Department/Source</t>
  </si>
  <si>
    <t>Source if Website - URL</t>
  </si>
  <si>
    <t>Frequency Released</t>
  </si>
  <si>
    <t>Annual</t>
  </si>
  <si>
    <t>Notes</t>
  </si>
  <si>
    <t>CalendarYear</t>
  </si>
  <si>
    <t>Under16</t>
  </si>
  <si>
    <t>65 andOver</t>
  </si>
  <si>
    <t>AlcoholRelatedFatalities</t>
  </si>
  <si>
    <t>TotalTrafficFatalities</t>
  </si>
  <si>
    <t>AlcoholRelatedPerc</t>
  </si>
  <si>
    <t>Quarterly</t>
  </si>
  <si>
    <t>Monthly</t>
  </si>
  <si>
    <t>Variable</t>
  </si>
  <si>
    <t>Alcohol-Related Traffic Fatalities In Iowa</t>
  </si>
  <si>
    <t>Percent</t>
  </si>
  <si>
    <t>Alcohol-Related Traffic Fatalities by Age</t>
  </si>
  <si>
    <t>Increased from previous year</t>
  </si>
  <si>
    <t>Alcohol-Related Traffic Fatalities in Iowa</t>
  </si>
  <si>
    <t>Automating Colors</t>
  </si>
  <si>
    <t>under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</si>
</sst>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0.0&quot;%&quot;"/>
    <numFmt numFmtId="167" formatCode="0;0;&quot;&quot;"/>
  </numFmts>
  <fonts count="13" x14ac:knownFonts="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b/>
      <i/>
      <sz val="1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8">
    <xf borderId="0" fillId="0" fontId="0" numFmtId="0"/>
    <xf applyAlignment="0" applyBorder="0" applyFill="0" applyFont="0" applyProtection="0" borderId="0" fillId="0" fontId="1" numFmtId="9"/>
    <xf borderId="0" fillId="0" fontId="5" numFmtId="0"/>
    <xf borderId="0" fillId="0" fontId="8" numFmtId="0"/>
    <xf applyAlignment="0" applyBorder="0" applyNumberFormat="0" applyProtection="0" borderId="0" fillId="4" fontId="9" numFmtId="0"/>
    <xf borderId="0" fillId="0" fontId="7" numFmtId="0"/>
    <xf borderId="0" fillId="0" fontId="1" numFmtId="0"/>
    <xf applyAlignment="0" applyBorder="0" applyFill="0" applyFont="0" applyProtection="0" borderId="0" fillId="0" fontId="10" numFmtId="43"/>
  </cellStyleXfs>
  <cellXfs count="66">
    <xf borderId="0" fillId="0" fontId="0" numFmtId="0" xfId="0"/>
    <xf applyAlignment="1" applyFont="1" borderId="0" fillId="0" fontId="3" numFmtId="0" xfId="0">
      <alignment horizontal="center"/>
    </xf>
    <xf applyAlignment="1" applyFont="1" applyProtection="1" borderId="0" fillId="0" fontId="3" numFmtId="0" xfId="0">
      <alignment horizontal="center"/>
      <protection locked="0"/>
    </xf>
    <xf applyAlignment="1" applyBorder="1" applyFont="1" borderId="0" fillId="0" fontId="3" numFmtId="0" xfId="0">
      <alignment horizontal="center"/>
    </xf>
    <xf applyAlignment="1" applyBorder="1" applyFont="1" applyProtection="1" borderId="0" fillId="0" fontId="3" numFmtId="0" xfId="0">
      <alignment horizontal="center"/>
      <protection locked="0"/>
    </xf>
    <xf applyBorder="1" borderId="0" fillId="0" fontId="0" numFmtId="0" xfId="0"/>
    <xf applyAlignment="1" applyBorder="1" applyFont="1" applyNumberFormat="1" borderId="0" fillId="0" fontId="0" numFmtId="1" xfId="0">
      <alignment horizontal="right"/>
    </xf>
    <xf applyAlignment="1" applyBorder="1" applyNumberFormat="1" borderId="0" fillId="0" fontId="0" numFmtId="1" xfId="0">
      <alignment horizontal="right"/>
    </xf>
    <xf applyAlignment="1" applyNumberFormat="1" borderId="0" fillId="0" fontId="0" numFmtId="1" xfId="0">
      <alignment horizontal="left"/>
    </xf>
    <xf applyAlignment="1" applyNumberFormat="1" borderId="0" fillId="0" fontId="0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ont="1" applyNumberFormat="1" applyProtection="1" borderId="0" fillId="0" fontId="0" numFmtId="3" xfId="0">
      <alignment horizontal="right"/>
      <protection locked="0"/>
    </xf>
    <xf applyAlignment="1" applyBorder="1" applyFill="1" applyFont="1" applyNumberFormat="1" borderId="0" fillId="0" fontId="0" numFmtId="3" xfId="0">
      <alignment horizontal="right"/>
    </xf>
    <xf applyAlignment="1" applyBorder="1" applyNumberFormat="1" borderId="0" fillId="0" fontId="0" numFmtId="3" xfId="0">
      <alignment horizontal="right"/>
    </xf>
    <xf applyAlignment="1" applyNumberFormat="1" borderId="0" fillId="0" fontId="0" numFmtId="164" xfId="0">
      <alignment horizontal="right"/>
    </xf>
    <xf applyAlignment="1" applyBorder="1" applyNumberFormat="1" borderId="0" fillId="0" fontId="0" numFmtId="164" xfId="0">
      <alignment horizontal="right"/>
    </xf>
    <xf applyAlignment="1" applyBorder="1" applyFont="1" applyNumberFormat="1" applyProtection="1" borderId="0" fillId="0" fontId="0" numFmtId="165" xfId="1">
      <alignment horizontal="right"/>
      <protection locked="0"/>
    </xf>
    <xf applyFont="1" borderId="0" fillId="0" fontId="6" numFmtId="0" xfId="2"/>
    <xf applyAlignment="1" applyFont="1" borderId="0" fillId="0" fontId="6" numFmtId="0" xfId="2">
      <alignment wrapText="1"/>
    </xf>
    <xf applyAlignment="1" applyBorder="1" applyFont="1" applyNumberFormat="1" borderId="0" fillId="0" fontId="6" numFmtId="1" xfId="2">
      <alignment horizontal="left" vertical="top" wrapText="1"/>
    </xf>
    <xf applyAlignment="1" applyBorder="1" applyFill="1" applyFont="1" applyProtection="1" borderId="0" fillId="0" fontId="0" numFmtId="0" xfId="0">
      <alignment horizontal="center"/>
      <protection hidden="1"/>
    </xf>
    <xf applyAlignment="1" applyBorder="1" applyFill="1" applyFont="1" borderId="0" fillId="0" fontId="0" numFmtId="0" xfId="0">
      <alignment horizontal="center"/>
    </xf>
    <xf applyAlignment="1" applyBorder="1" applyFill="1" applyFont="1" borderId="0" fillId="0" fontId="3" numFmtId="0" xfId="0">
      <alignment horizontal="center"/>
    </xf>
    <xf applyAlignment="1" applyFill="1" applyFont="1" borderId="0" fillId="0" fontId="3" numFmtId="0" xfId="0">
      <alignment horizontal="center"/>
    </xf>
    <xf applyAlignment="1" applyBorder="1" applyFill="1" applyFont="1" borderId="0" fillId="3" fontId="3" numFmtId="0" xfId="0">
      <alignment horizontal="center"/>
    </xf>
    <xf applyAlignment="1" applyBorder="1" applyFill="1" applyFont="1" borderId="0" fillId="3" fontId="0" numFmtId="0" xfId="0">
      <alignment horizontal="center"/>
    </xf>
    <xf applyAlignment="1" applyFill="1" applyFont="1" borderId="0" fillId="3" fontId="3" numFmtId="0" xfId="0">
      <alignment horizontal="center"/>
    </xf>
    <xf applyAlignment="1" applyFill="1" applyFont="1" applyProtection="1" borderId="0" fillId="3" fontId="3" numFmtId="0" xfId="0">
      <alignment horizontal="center"/>
      <protection locked="0"/>
    </xf>
    <xf applyAlignment="1" applyBorder="1" applyFill="1" applyFont="1" borderId="0" fillId="0" fontId="4" numFmtId="0" xfId="0">
      <alignment horizontal="left"/>
    </xf>
    <xf applyAlignment="1" applyBorder="1" applyFill="1" applyFont="1" borderId="0" fillId="3" fontId="1" numFmtId="0" xfId="0">
      <alignment horizontal="center"/>
    </xf>
    <xf applyAlignment="1" applyFill="1" applyFont="1" borderId="0" fillId="3" fontId="1" numFmtId="0" xfId="0">
      <alignment horizontal="center"/>
    </xf>
    <xf applyAlignment="1" applyBorder="1" applyFill="1" applyFont="1" borderId="1" fillId="3" fontId="1" numFmtId="0" xfId="0"/>
    <xf applyAlignment="1" applyFill="1" applyFont="1" borderId="0" fillId="3" fontId="1" numFmtId="0" xfId="0">
      <alignment horizontal="left"/>
    </xf>
    <xf applyAlignment="1" applyFill="1" applyFont="1" applyProtection="1" borderId="0" fillId="3" fontId="1" numFmtId="0" xfId="0">
      <alignment horizontal="center"/>
      <protection locked="0"/>
    </xf>
    <xf applyAlignment="1" applyBorder="1" applyFill="1" applyFont="1" borderId="1" fillId="3" fontId="1" numFmtId="0" xfId="0">
      <alignment horizontal="left"/>
    </xf>
    <xf applyAlignment="1" applyBorder="1" applyFill="1" applyFont="1" borderId="1" fillId="3" fontId="1" numFmtId="0" xfId="0">
      <alignment horizontal="center"/>
    </xf>
    <xf applyAlignment="1" applyBorder="1" applyFill="1" applyFont="1" applyProtection="1" borderId="1" fillId="3" fontId="1" numFmtId="0" xfId="0">
      <alignment horizontal="center"/>
      <protection locked="0"/>
    </xf>
    <xf applyAlignment="1" applyFont="1" borderId="0" fillId="0" fontId="1" numFmtId="0" xfId="0">
      <alignment horizontal="left"/>
    </xf>
    <xf applyAlignment="1" applyFont="1" borderId="0" fillId="0" fontId="4" numFmtId="0" xfId="0"/>
    <xf applyAlignment="1" applyBorder="1" applyFill="1" applyFont="1" applyNumberFormat="1" borderId="0" fillId="0" fontId="1" numFmtId="1" xfId="3">
      <alignment horizontal="right"/>
    </xf>
    <xf applyAlignment="1" applyBorder="1" applyFill="1" applyFont="1" applyNumberFormat="1" borderId="0" fillId="0" fontId="1" numFmtId="3" xfId="3">
      <alignment horizontal="right"/>
    </xf>
    <xf applyAlignment="1" applyBorder="1" applyFill="1" applyFont="1" applyNumberFormat="1" applyProtection="1" borderId="0" fillId="0" fontId="0" numFmtId="165" xfId="1">
      <alignment horizontal="right"/>
      <protection locked="0"/>
    </xf>
    <xf applyBorder="1" applyFill="1" borderId="0" fillId="0" fontId="0" numFmtId="0" xfId="0"/>
    <xf applyAlignment="1" applyFill="1" applyFont="1" borderId="0" fillId="5" fontId="3" numFmtId="0" xfId="0">
      <alignment horizontal="center"/>
    </xf>
    <xf applyAlignment="1" applyBorder="1" applyFont="1" applyNumberFormat="1" borderId="0" fillId="0" fontId="1" numFmtId="1" xfId="0">
      <alignment horizontal="center"/>
    </xf>
    <xf applyAlignment="1" applyFont="1" borderId="0" fillId="0" fontId="11" numFmtId="0" xfId="0">
      <alignment horizontal="left" vertical="center"/>
    </xf>
    <xf applyAlignment="1" applyFont="1" applyProtection="1" borderId="0" fillId="0" fontId="2" numFmtId="0" xfId="0">
      <alignment horizontal="center"/>
      <protection locked="0"/>
    </xf>
    <xf applyAlignment="1" applyFont="1" borderId="0" fillId="0" fontId="2" numFmtId="0" xfId="0">
      <alignment horizontal="center"/>
    </xf>
    <xf applyAlignment="1" applyBorder="1" applyFont="1" borderId="0" fillId="0" fontId="2" numFmtId="0" xfId="0">
      <alignment horizontal="center"/>
    </xf>
    <xf applyAlignment="1" applyBorder="1" applyFont="1" applyProtection="1" borderId="0" fillId="0" fontId="2" numFmtId="0" xfId="0">
      <alignment horizontal="center"/>
      <protection locked="0"/>
    </xf>
    <xf applyAlignment="1" applyBorder="1" applyFont="1" borderId="1" fillId="0" fontId="2" numFmtId="0" xfId="0">
      <alignment horizontal="center"/>
    </xf>
    <xf applyAlignment="1" applyBorder="1" applyFont="1" applyProtection="1" borderId="1" fillId="0" fontId="2" numFmtId="0" xfId="0">
      <alignment horizontal="center"/>
      <protection locked="0"/>
    </xf>
    <xf applyAlignment="1" applyBorder="1" applyFont="1" applyProtection="1" borderId="0" fillId="0" fontId="2" numFmtId="0" xfId="0">
      <alignment horizontal="center"/>
      <protection hidden="1"/>
    </xf>
    <xf applyAlignment="1" applyBorder="1" applyFont="1" applyNumberFormat="1" applyProtection="1" borderId="0" fillId="0" fontId="2" numFmtId="166" xfId="0">
      <alignment horizontal="center"/>
      <protection hidden="1"/>
    </xf>
    <xf applyAlignment="1" applyBorder="1" applyFill="1" applyFont="1" applyProtection="1" borderId="0" fillId="2" fontId="2" numFmtId="0" xfId="0">
      <alignment horizontal="center"/>
      <protection hidden="1"/>
    </xf>
    <xf applyAlignment="1" applyBorder="1" applyFont="1" applyProtection="1" borderId="2" fillId="0" fontId="2" numFmtId="0" xfId="0">
      <alignment horizontal="center"/>
      <protection hidden="1"/>
    </xf>
    <xf applyAlignment="1" applyBorder="1" applyFont="1" applyNumberFormat="1" applyProtection="1" borderId="2" fillId="0" fontId="2" numFmtId="166" xfId="0">
      <alignment horizontal="center"/>
      <protection hidden="1"/>
    </xf>
    <xf applyAlignment="1" applyFont="1" applyProtection="1" borderId="0" fillId="0" fontId="2" numFmtId="0" xfId="0">
      <alignment horizontal="center"/>
      <protection hidden="1"/>
    </xf>
    <xf applyAlignment="1" applyFont="1" borderId="0" fillId="0" fontId="2" numFmtId="0" xfId="0">
      <alignment horizontal="left"/>
    </xf>
    <xf applyAlignment="1" applyFont="1" borderId="0" fillId="0" fontId="12" numFmtId="0" xfId="0">
      <alignment horizontal="left"/>
    </xf>
    <xf applyAlignment="1" applyBorder="1" applyFont="1" borderId="1" fillId="0" fontId="2" numFmtId="0" xfId="0">
      <alignment horizontal="center"/>
    </xf>
    <xf applyAlignment="1" applyBorder="1" applyFont="1" borderId="0" fillId="0" fontId="12" numFmtId="0" xfId="0">
      <alignment horizontal="left"/>
    </xf>
    <xf applyAlignment="1" applyBorder="1" applyFill="1" applyFont="1" borderId="0" fillId="6" fontId="2" numFmtId="0" xfId="0">
      <alignment horizontal="center"/>
    </xf>
    <xf applyAlignment="1" applyBorder="1" applyFill="1" applyFont="1" borderId="0" fillId="7" fontId="2" numFmtId="0" xfId="0">
      <alignment horizontal="center"/>
    </xf>
    <xf applyAlignment="1" applyBorder="1" applyFill="1" applyFont="1" borderId="0" fillId="2" fontId="2" numFmtId="0" xfId="0">
      <alignment horizontal="center"/>
    </xf>
    <xf applyAlignment="1" applyBorder="1" applyFont="1" applyNumberFormat="1" borderId="0" fillId="0" fontId="2" numFmtId="167" xfId="0">
      <alignment horizontal="center"/>
    </xf>
  </cellXfs>
  <cellStyles count="8">
    <cellStyle name="Comma 2" xfId="7" xr:uid="{00000000-0005-0000-0000-000000000000}"/>
    <cellStyle name="Neutral 2" xfId="4" xr:uid="{00000000-0005-0000-0000-000001000000}"/>
    <cellStyle builtinId="0" name="Normal" xfId="0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Normal 4" xfId="3" xr:uid="{00000000-0005-0000-0000-000006000000}"/>
    <cellStyle builtinId="5" name="Percent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30199566603546E-2"/>
          <c:y val="2.8757694962830264E-2"/>
          <c:w val="0.908803389567026"/>
          <c:h val="0.90541210713019482"/>
        </c:manualLayout>
      </c:layout>
      <c:areaChart>
        <c:grouping val="standard"/>
        <c:varyColors val="0"/>
        <c:ser>
          <c:idx val="0"/>
          <c:order val="0"/>
          <c:tx>
            <c:v>TotalTrafficFatalities</c:v>
          </c:tx>
          <c:spPr>
            <a:solidFill>
              <a:schemeClr val="bg1">
                <a:lumMod val="50000"/>
              </a:schemeClr>
            </a:solidFill>
          </c:spPr>
          <c:cat>
            <c:numRef>
              <c:f>[0]!CalendarYear</c:f>
              <c:numCache>
                <c:formatCode>0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[0]!TotalTrafficFatalities</c:f>
              <c:numCache>
                <c:formatCode>#,##0</c:formatCode>
                <c:ptCount val="33"/>
                <c:pt idx="0">
                  <c:v>490</c:v>
                </c:pt>
                <c:pt idx="1">
                  <c:v>556</c:v>
                </c:pt>
                <c:pt idx="2">
                  <c:v>514</c:v>
                </c:pt>
                <c:pt idx="3">
                  <c:v>464</c:v>
                </c:pt>
                <c:pt idx="4">
                  <c:v>488</c:v>
                </c:pt>
                <c:pt idx="5">
                  <c:v>436</c:v>
                </c:pt>
                <c:pt idx="6">
                  <c:v>457</c:v>
                </c:pt>
                <c:pt idx="7">
                  <c:v>480</c:v>
                </c:pt>
                <c:pt idx="8">
                  <c:v>527</c:v>
                </c:pt>
                <c:pt idx="9">
                  <c:v>465</c:v>
                </c:pt>
                <c:pt idx="10">
                  <c:v>468</c:v>
                </c:pt>
                <c:pt idx="11">
                  <c:v>449</c:v>
                </c:pt>
                <c:pt idx="12">
                  <c:v>490</c:v>
                </c:pt>
                <c:pt idx="13">
                  <c:v>445</c:v>
                </c:pt>
                <c:pt idx="14">
                  <c:v>446</c:v>
                </c:pt>
                <c:pt idx="15">
                  <c:v>405</c:v>
                </c:pt>
                <c:pt idx="16">
                  <c:v>443</c:v>
                </c:pt>
                <c:pt idx="17">
                  <c:v>388</c:v>
                </c:pt>
                <c:pt idx="18">
                  <c:v>450</c:v>
                </c:pt>
                <c:pt idx="19">
                  <c:v>439</c:v>
                </c:pt>
                <c:pt idx="20">
                  <c:v>446</c:v>
                </c:pt>
                <c:pt idx="21">
                  <c:v>412</c:v>
                </c:pt>
                <c:pt idx="22">
                  <c:v>371</c:v>
                </c:pt>
                <c:pt idx="23">
                  <c:v>390</c:v>
                </c:pt>
                <c:pt idx="24">
                  <c:v>360</c:v>
                </c:pt>
                <c:pt idx="25">
                  <c:v>365</c:v>
                </c:pt>
                <c:pt idx="26">
                  <c:v>317</c:v>
                </c:pt>
                <c:pt idx="27">
                  <c:v>321</c:v>
                </c:pt>
                <c:pt idx="28">
                  <c:v>320</c:v>
                </c:pt>
                <c:pt idx="29">
                  <c:v>404</c:v>
                </c:pt>
                <c:pt idx="30">
                  <c:v>329</c:v>
                </c:pt>
                <c:pt idx="31">
                  <c:v>319</c:v>
                </c:pt>
                <c:pt idx="32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D-48CC-ABCE-757A836262AA}"/>
            </c:ext>
          </c:extLst>
        </c:ser>
        <c:ser>
          <c:idx val="1"/>
          <c:order val="1"/>
          <c:tx>
            <c:v>AlcoholRelatedFatalities</c:v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[0]!CalendarYear</c:f>
              <c:numCache>
                <c:formatCode>0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[0]!AlcoholRelatedFatalities</c:f>
              <c:numCache>
                <c:formatCode>#,##0</c:formatCode>
                <c:ptCount val="33"/>
                <c:pt idx="0">
                  <c:v>231</c:v>
                </c:pt>
                <c:pt idx="1">
                  <c:v>251</c:v>
                </c:pt>
                <c:pt idx="2">
                  <c:v>213</c:v>
                </c:pt>
                <c:pt idx="3">
                  <c:v>210</c:v>
                </c:pt>
                <c:pt idx="4">
                  <c:v>179</c:v>
                </c:pt>
                <c:pt idx="5">
                  <c:v>157</c:v>
                </c:pt>
                <c:pt idx="6">
                  <c:v>170</c:v>
                </c:pt>
                <c:pt idx="7">
                  <c:v>151</c:v>
                </c:pt>
                <c:pt idx="8">
                  <c:v>160</c:v>
                </c:pt>
                <c:pt idx="9">
                  <c:v>146</c:v>
                </c:pt>
                <c:pt idx="10">
                  <c:v>125</c:v>
                </c:pt>
                <c:pt idx="11">
                  <c:v>113</c:v>
                </c:pt>
                <c:pt idx="12">
                  <c:v>132</c:v>
                </c:pt>
                <c:pt idx="13">
                  <c:v>112</c:v>
                </c:pt>
                <c:pt idx="14">
                  <c:v>117</c:v>
                </c:pt>
                <c:pt idx="15">
                  <c:v>122</c:v>
                </c:pt>
                <c:pt idx="16">
                  <c:v>114</c:v>
                </c:pt>
                <c:pt idx="17">
                  <c:v>79</c:v>
                </c:pt>
                <c:pt idx="18">
                  <c:v>84</c:v>
                </c:pt>
                <c:pt idx="19">
                  <c:v>106</c:v>
                </c:pt>
                <c:pt idx="20">
                  <c:v>110</c:v>
                </c:pt>
                <c:pt idx="21">
                  <c:v>80</c:v>
                </c:pt>
                <c:pt idx="22">
                  <c:v>92</c:v>
                </c:pt>
                <c:pt idx="23">
                  <c:v>78</c:v>
                </c:pt>
                <c:pt idx="24">
                  <c:v>66</c:v>
                </c:pt>
                <c:pt idx="25">
                  <c:v>92</c:v>
                </c:pt>
                <c:pt idx="26">
                  <c:v>94</c:v>
                </c:pt>
                <c:pt idx="27">
                  <c:v>88</c:v>
                </c:pt>
                <c:pt idx="28">
                  <c:v>89</c:v>
                </c:pt>
                <c:pt idx="29">
                  <c:v>107</c:v>
                </c:pt>
                <c:pt idx="30">
                  <c:v>91</c:v>
                </c:pt>
                <c:pt idx="31">
                  <c:v>82</c:v>
                </c:pt>
                <c:pt idx="3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D-48CC-ABCE-757A8362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17952"/>
        <c:axId val="349919488"/>
      </c:areaChart>
      <c:catAx>
        <c:axId val="3499179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9919488"/>
        <c:crosses val="autoZero"/>
        <c:auto val="1"/>
        <c:lblAlgn val="ctr"/>
        <c:lblOffset val="100"/>
        <c:tickLblSkip val="4"/>
        <c:noMultiLvlLbl val="0"/>
      </c:catAx>
      <c:valAx>
        <c:axId val="349919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9917952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73691763905393E-2"/>
          <c:y val="2.6760036295221728E-3"/>
          <c:w val="0.79664652648634859"/>
          <c:h val="0.94445848970110957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ChartDataDONOTPUBLISH!$AS$4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3BDD-4566-9EB5-F199FA1D64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BEB-4460-8298-7DF4480EBA6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BEB-4460-8298-7DF4480EBA6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3BDD-4566-9EB5-F199FA1D64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ChartDataDONOTPUBLISH!$AS$28:$AS$38</c:f>
              <c:numCache>
                <c:formatCode>0;0;""</c:formatCode>
                <c:ptCount val="11"/>
                <c:pt idx="0">
                  <c:v>1.0000000000000001E-9</c:v>
                </c:pt>
                <c:pt idx="1">
                  <c:v>1.0000000000000001E-9</c:v>
                </c:pt>
                <c:pt idx="2">
                  <c:v>1.0000000000000001E-9</c:v>
                </c:pt>
                <c:pt idx="3">
                  <c:v>0</c:v>
                </c:pt>
                <c:pt idx="4">
                  <c:v>0</c:v>
                </c:pt>
                <c:pt idx="5">
                  <c:v>1.0000000000000001E-9</c:v>
                </c:pt>
                <c:pt idx="6">
                  <c:v>1.0000000000000001E-9</c:v>
                </c:pt>
                <c:pt idx="7">
                  <c:v>1.0000000000000001E-9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EB-4460-8298-7DF4480EBA68}"/>
            </c:ext>
          </c:extLst>
        </c:ser>
        <c:ser>
          <c:idx val="0"/>
          <c:order val="1"/>
          <c:tx>
            <c:v>16_increase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ChartDataDONOTPUBLISH!$AT$28:$AT$38</c:f>
              <c:numCache>
                <c:formatCode>0;0;""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F821-4B3B-B130-AE56DB14E5E0}"/>
            </c:ext>
          </c:extLst>
        </c:ser>
        <c:ser>
          <c:idx val="3"/>
          <c:order val="2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ChartDataDONOTPUBLISH!$AT$15:$AT$25</c:f>
              <c:numCache>
                <c:formatCode>General</c:formatCode>
                <c:ptCount val="1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58</c:v>
                </c:pt>
                <c:pt idx="4">
                  <c:v>57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55</c:v>
                </c:pt>
                <c:pt idx="9">
                  <c:v>59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EB-4460-8298-7DF4480EBA68}"/>
            </c:ext>
          </c:extLst>
        </c:ser>
        <c:ser>
          <c:idx val="4"/>
          <c:order val="3"/>
          <c:tx>
            <c:strRef>
              <c:f>ChartDataDONOTPUBLISH!$AU$4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1-3BDD-4566-9EB5-F199FA1D64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4-3BDD-4566-9EB5-F199FA1D64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5BEB-4460-8298-7DF4480EBA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BEB-4460-8298-7DF4480EBA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BEB-4460-8298-7DF4480EBA6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2-7FA9-4083-8DDA-FAFBA82E2D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ChartDataDONOTPUBLISH!$AV$28:$AV$38</c:f>
              <c:numCache>
                <c:formatCode>0;0;""</c:formatCode>
                <c:ptCount val="11"/>
                <c:pt idx="0">
                  <c:v>0</c:v>
                </c:pt>
                <c:pt idx="1">
                  <c:v>23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23</c:v>
                </c:pt>
                <c:pt idx="7">
                  <c:v>23</c:v>
                </c:pt>
                <c:pt idx="8">
                  <c:v>17</c:v>
                </c:pt>
                <c:pt idx="9">
                  <c:v>0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EB-4460-8298-7DF4480EBA68}"/>
            </c:ext>
          </c:extLst>
        </c:ser>
        <c:ser>
          <c:idx val="1"/>
          <c:order val="4"/>
          <c:tx>
            <c:v>16-24_increase</c:v>
          </c:tx>
          <c:spPr>
            <a:solidFill>
              <a:schemeClr val="accent1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821-4B3B-B130-AE56DB14E5E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821-4B3B-B130-AE56DB14E5E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821-4B3B-B130-AE56DB14E5E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821-4B3B-B130-AE56DB14E5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ChartDataDONOTPUBLISH!$AW$28:$AW$38</c:f>
              <c:numCache>
                <c:formatCode>0;0;""</c:formatCode>
                <c:ptCount val="11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F821-4B3B-B130-AE56DB14E5E0}"/>
            </c:ext>
          </c:extLst>
        </c:ser>
        <c:ser>
          <c:idx val="5"/>
          <c:order val="5"/>
          <c:tx>
            <c:v>x</c:v>
          </c:tx>
          <c:spPr>
            <a:noFill/>
            <a:ln>
              <a:noFill/>
            </a:ln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ChartDataDONOTPUBLISH!$AV$15:$AV$25</c:f>
              <c:numCache>
                <c:formatCode>General</c:formatCode>
                <c:ptCount val="11"/>
                <c:pt idx="0">
                  <c:v>37</c:v>
                </c:pt>
                <c:pt idx="1">
                  <c:v>37</c:v>
                </c:pt>
                <c:pt idx="2">
                  <c:v>40</c:v>
                </c:pt>
                <c:pt idx="3">
                  <c:v>37</c:v>
                </c:pt>
                <c:pt idx="4">
                  <c:v>32</c:v>
                </c:pt>
                <c:pt idx="5">
                  <c:v>35</c:v>
                </c:pt>
                <c:pt idx="6">
                  <c:v>37</c:v>
                </c:pt>
                <c:pt idx="7">
                  <c:v>37</c:v>
                </c:pt>
                <c:pt idx="8">
                  <c:v>43</c:v>
                </c:pt>
                <c:pt idx="9">
                  <c:v>42</c:v>
                </c:pt>
                <c:pt idx="1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BEB-4460-8298-7DF4480EBA68}"/>
            </c:ext>
          </c:extLst>
        </c:ser>
        <c:ser>
          <c:idx val="16"/>
          <c:order val="6"/>
          <c:tx>
            <c:v>25-34_increase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ChartDataDONOTPUBLISH!$AZ$28:$AZ$38</c:f>
              <c:numCache>
                <c:formatCode>0;0;""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21</c:v>
                </c:pt>
                <c:pt idx="5">
                  <c:v>0</c:v>
                </c:pt>
                <c:pt idx="6">
                  <c:v>20</c:v>
                </c:pt>
                <c:pt idx="7">
                  <c:v>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821-4B3B-B130-AE56DB14E5E0}"/>
            </c:ext>
          </c:extLst>
        </c:ser>
        <c:ser>
          <c:idx val="6"/>
          <c:order val="7"/>
          <c:tx>
            <c:strRef>
              <c:f>ChartDataDONOTPUBLISH!$AW$4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BEB-4460-8298-7DF4480EBA6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8-3BDD-4566-9EB5-F199FA1D646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C-3BDD-4566-9EB5-F199FA1D646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ChartDataDONOTPUBLISH!$AY$28:$AY$38</c:f>
              <c:numCache>
                <c:formatCode>0;0;""</c:formatCode>
                <c:ptCount val="11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EB-4460-8298-7DF4480EBA68}"/>
            </c:ext>
          </c:extLst>
        </c:ser>
        <c:ser>
          <c:idx val="7"/>
          <c:order val="8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ChartDataDONOTPUBLISH!$AX$15:$AX$25</c:f>
              <c:numCache>
                <c:formatCode>General</c:formatCode>
                <c:ptCount val="11"/>
                <c:pt idx="0">
                  <c:v>39</c:v>
                </c:pt>
                <c:pt idx="1">
                  <c:v>44</c:v>
                </c:pt>
                <c:pt idx="2">
                  <c:v>46</c:v>
                </c:pt>
                <c:pt idx="3">
                  <c:v>40</c:v>
                </c:pt>
                <c:pt idx="4">
                  <c:v>39</c:v>
                </c:pt>
                <c:pt idx="5">
                  <c:v>41</c:v>
                </c:pt>
                <c:pt idx="6">
                  <c:v>40</c:v>
                </c:pt>
                <c:pt idx="7">
                  <c:v>29</c:v>
                </c:pt>
                <c:pt idx="8">
                  <c:v>30</c:v>
                </c:pt>
                <c:pt idx="9">
                  <c:v>38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BEB-4460-8298-7DF4480EBA68}"/>
            </c:ext>
          </c:extLst>
        </c:ser>
        <c:ser>
          <c:idx val="8"/>
          <c:order val="9"/>
          <c:tx>
            <c:strRef>
              <c:f>ChartDataDONOTPUBLISH!$AY$4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BEB-4460-8298-7DF4480EBA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BEB-4460-8298-7DF4480EBA6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F-3BDD-4566-9EB5-F199FA1D64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BEB-4460-8298-7DF4480EBA6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52-3BDD-4566-9EB5-F199FA1D646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D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BEB-4460-8298-7DF4480EBA6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3-7FA9-4083-8DDA-FAFBA82E2D65}"/>
              </c:ext>
            </c:extLst>
          </c:dPt>
          <c:dLbls>
            <c:dLbl>
              <c:idx val="9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5BEB-4460-8298-7DF4480EB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ChartDataDONOTPUBLISH!$BB$28:$BB$38</c:f>
              <c:numCache>
                <c:formatCode>0;0;""</c:formatCode>
                <c:ptCount val="11"/>
                <c:pt idx="0">
                  <c:v>0</c:v>
                </c:pt>
                <c:pt idx="1">
                  <c:v>13</c:v>
                </c:pt>
                <c:pt idx="2">
                  <c:v>10</c:v>
                </c:pt>
                <c:pt idx="3">
                  <c:v>0</c:v>
                </c:pt>
                <c:pt idx="4">
                  <c:v>17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BEB-4460-8298-7DF4480EBA68}"/>
            </c:ext>
          </c:extLst>
        </c:ser>
        <c:ser>
          <c:idx val="17"/>
          <c:order val="10"/>
          <c:tx>
            <c:v>35-44_increase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ChartDataDONOTPUBLISH!$BC$28:$BC$38</c:f>
              <c:numCache>
                <c:formatCode>0;0;""</c:formatCode>
                <c:ptCount val="11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18</c:v>
                </c:pt>
                <c:pt idx="8">
                  <c:v>0</c:v>
                </c:pt>
                <c:pt idx="9">
                  <c:v>14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F821-4B3B-B130-AE56DB14E5E0}"/>
            </c:ext>
          </c:extLst>
        </c:ser>
        <c:ser>
          <c:idx val="9"/>
          <c:order val="11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ChartDataDONOTPUBLISH!$AZ$15:$AZ$25</c:f>
              <c:numCache>
                <c:formatCode>General</c:formatCode>
                <c:ptCount val="11"/>
                <c:pt idx="0">
                  <c:v>40</c:v>
                </c:pt>
                <c:pt idx="1">
                  <c:v>47</c:v>
                </c:pt>
                <c:pt idx="2">
                  <c:v>50</c:v>
                </c:pt>
                <c:pt idx="3">
                  <c:v>37</c:v>
                </c:pt>
                <c:pt idx="4">
                  <c:v>43</c:v>
                </c:pt>
                <c:pt idx="5">
                  <c:v>48</c:v>
                </c:pt>
                <c:pt idx="6">
                  <c:v>46</c:v>
                </c:pt>
                <c:pt idx="7">
                  <c:v>42</c:v>
                </c:pt>
                <c:pt idx="8">
                  <c:v>47</c:v>
                </c:pt>
                <c:pt idx="9">
                  <c:v>46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BEB-4460-8298-7DF4480EBA68}"/>
            </c:ext>
          </c:extLst>
        </c:ser>
        <c:ser>
          <c:idx val="18"/>
          <c:order val="12"/>
          <c:tx>
            <c:v>45-54_increase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ChartDataDONOTPUBLISH!$BF$28:$BF$38</c:f>
              <c:numCache>
                <c:formatCode>0;0;""</c:formatCode>
                <c:ptCount val="11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15</c:v>
                </c:pt>
                <c:pt idx="4">
                  <c:v>16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F821-4B3B-B130-AE56DB14E5E0}"/>
            </c:ext>
          </c:extLst>
        </c:ser>
        <c:ser>
          <c:idx val="10"/>
          <c:order val="13"/>
          <c:tx>
            <c:strRef>
              <c:f>ChartDataDONOTPUBLISH!$BA$4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59-3BDD-4566-9EB5-F199FA1D646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5BEB-4460-8298-7DF4480EBA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5BEB-4460-8298-7DF4480EBA6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5D-3BDD-4566-9EB5-F199FA1D646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56-3BDD-4566-9EB5-F199FA1D64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ChartDataDONOTPUBLISH!$BE$28:$BE$38</c:f>
              <c:numCache>
                <c:formatCode>0;0;""</c:formatCode>
                <c:ptCount val="11"/>
                <c:pt idx="0">
                  <c:v>13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BEB-4460-8298-7DF4480EBA68}"/>
            </c:ext>
          </c:extLst>
        </c:ser>
        <c:ser>
          <c:idx val="11"/>
          <c:order val="14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ChartDataDONOTPUBLISH!$BB$15:$BB$25</c:f>
              <c:numCache>
                <c:formatCode>General</c:formatCode>
                <c:ptCount val="11"/>
                <c:pt idx="0">
                  <c:v>47</c:v>
                </c:pt>
                <c:pt idx="1">
                  <c:v>46</c:v>
                </c:pt>
                <c:pt idx="2">
                  <c:v>49</c:v>
                </c:pt>
                <c:pt idx="3">
                  <c:v>45</c:v>
                </c:pt>
                <c:pt idx="4">
                  <c:v>44</c:v>
                </c:pt>
                <c:pt idx="5">
                  <c:v>39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BEB-4460-8298-7DF4480EBA68}"/>
            </c:ext>
          </c:extLst>
        </c:ser>
        <c:ser>
          <c:idx val="12"/>
          <c:order val="15"/>
          <c:tx>
            <c:strRef>
              <c:f>ChartDataDONOTPUBLISH!$BC$4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5BEB-4460-8298-7DF4480EBA6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60-3BDD-4566-9EB5-F199FA1D64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63-3BDD-4566-9EB5-F199FA1D646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D-5BEB-4460-8298-7DF4480EBA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5BEB-4460-8298-7DF4480EBA6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31-5BEB-4460-8298-7DF4480EBA6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33-5BEB-4460-8298-7DF4480EBA6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ChartDataDONOTPUBLISH!$BH$28:$BH$38</c:f>
              <c:numCache>
                <c:formatCode>0;0;""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5BEB-4460-8298-7DF4480EBA68}"/>
            </c:ext>
          </c:extLst>
        </c:ser>
        <c:ser>
          <c:idx val="19"/>
          <c:order val="16"/>
          <c:tx>
            <c:v>55-64_increase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ChartDataDONOTPUBLISH!$BI$28:$BI$38</c:f>
              <c:numCache>
                <c:formatCode>0;0;""</c:formatCode>
                <c:ptCount val="1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F821-4B3B-B130-AE56DB14E5E0}"/>
            </c:ext>
          </c:extLst>
        </c:ser>
        <c:ser>
          <c:idx val="13"/>
          <c:order val="17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ChartDataDONOTPUBLISH!$BD$15:$BD$25</c:f>
              <c:numCache>
                <c:formatCode>General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53</c:v>
                </c:pt>
                <c:pt idx="3">
                  <c:v>53</c:v>
                </c:pt>
                <c:pt idx="4">
                  <c:v>54</c:v>
                </c:pt>
                <c:pt idx="5">
                  <c:v>49</c:v>
                </c:pt>
                <c:pt idx="6">
                  <c:v>46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5BEB-4460-8298-7DF4480EBA68}"/>
            </c:ext>
          </c:extLst>
        </c:ser>
        <c:ser>
          <c:idx val="14"/>
          <c:order val="18"/>
          <c:tx>
            <c:strRef>
              <c:f>ChartDataDONOTPUBLISH!$BE$4</c:f>
              <c:strCache>
                <c:ptCount val="1"/>
                <c:pt idx="0">
                  <c:v>Over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39-5BEB-4460-8298-7DF4480EBA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5BEB-4460-8298-7DF4480EBA6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66-3BDD-4566-9EB5-F199FA1D646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69-3BDD-4566-9EB5-F199FA1D646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3D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5BEB-4460-8298-7DF4480EBA6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4-7FA9-4083-8DDA-FAFBA82E2D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ChartDataDONOTPUBLISH!$BK$28:$BK$38</c:f>
              <c:numCache>
                <c:formatCode>0;0;""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9.9999999999999995E-8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5BEB-4460-8298-7DF4480EBA68}"/>
            </c:ext>
          </c:extLst>
        </c:ser>
        <c:ser>
          <c:idx val="20"/>
          <c:order val="19"/>
          <c:tx>
            <c:v>over_65_increase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ChartDataDONOTPUBLISH!$BL$28:$BL$38</c:f>
              <c:numCache>
                <c:formatCode>0;0;""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F821-4B3B-B130-AE56DB14E5E0}"/>
            </c:ext>
          </c:extLst>
        </c:ser>
        <c:ser>
          <c:idx val="15"/>
          <c:order val="20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ChartDataDONOTPUBLISH!$BF$15:$BF$25</c:f>
              <c:numCache>
                <c:formatCode>General</c:formatCode>
                <c:ptCount val="11"/>
                <c:pt idx="0">
                  <c:v>55</c:v>
                </c:pt>
                <c:pt idx="1">
                  <c:v>58</c:v>
                </c:pt>
                <c:pt idx="2">
                  <c:v>56</c:v>
                </c:pt>
                <c:pt idx="3">
                  <c:v>58</c:v>
                </c:pt>
                <c:pt idx="4">
                  <c:v>57</c:v>
                </c:pt>
                <c:pt idx="5">
                  <c:v>60</c:v>
                </c:pt>
                <c:pt idx="6">
                  <c:v>56</c:v>
                </c:pt>
                <c:pt idx="7">
                  <c:v>50</c:v>
                </c:pt>
                <c:pt idx="8">
                  <c:v>58</c:v>
                </c:pt>
                <c:pt idx="9">
                  <c:v>56</c:v>
                </c:pt>
                <c:pt idx="1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5BEB-4460-8298-7DF4480EB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350247552"/>
        <c:axId val="350257536"/>
      </c:barChart>
      <c:catAx>
        <c:axId val="350247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0257536"/>
        <c:crosses val="autoZero"/>
        <c:auto val="1"/>
        <c:lblAlgn val="ctr"/>
        <c:lblOffset val="100"/>
        <c:noMultiLvlLbl val="0"/>
      </c:catAx>
      <c:valAx>
        <c:axId val="350257536"/>
        <c:scaling>
          <c:orientation val="minMax"/>
          <c:max val="420"/>
        </c:scaling>
        <c:delete val="1"/>
        <c:axPos val="t"/>
        <c:majorGridlines/>
        <c:numFmt formatCode="0;0;&quot;&quot;" sourceLinked="1"/>
        <c:majorTickMark val="out"/>
        <c:minorTickMark val="none"/>
        <c:tickLblPos val="nextTo"/>
        <c:crossAx val="350247552"/>
        <c:crosses val="autoZero"/>
        <c:crossBetween val="between"/>
        <c:majorUnit val="6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>
      <c:oddFooter>&amp;L&amp;8Source:  Iowa Department of Transportation
LSA Staff Contact:  Rodrigo Acevedo (515.281.6764) &amp;Urodrigo.acevedo@legis.iowa.gov&amp;U
&amp;C&amp;G
&amp;R&amp;G</c:oddFooter>
    </c:headerFooter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62896510214886E-2"/>
          <c:y val="5.1400554097404488E-2"/>
          <c:w val="0.9088034315013962"/>
          <c:h val="0.8326195683872849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ChartDataDONOTPUBLISH!$S$6:$S$34</c:f>
              <c:numCache>
                <c:formatCode>General</c:formatCode>
                <c:ptCount val="29"/>
                <c:pt idx="0">
                  <c:v>490</c:v>
                </c:pt>
                <c:pt idx="1">
                  <c:v>556</c:v>
                </c:pt>
                <c:pt idx="2">
                  <c:v>514</c:v>
                </c:pt>
                <c:pt idx="3">
                  <c:v>464</c:v>
                </c:pt>
                <c:pt idx="4">
                  <c:v>527</c:v>
                </c:pt>
                <c:pt idx="5">
                  <c:v>465</c:v>
                </c:pt>
                <c:pt idx="6">
                  <c:v>468</c:v>
                </c:pt>
                <c:pt idx="7">
                  <c:v>449</c:v>
                </c:pt>
                <c:pt idx="8">
                  <c:v>490</c:v>
                </c:pt>
                <c:pt idx="9">
                  <c:v>445</c:v>
                </c:pt>
                <c:pt idx="10">
                  <c:v>446</c:v>
                </c:pt>
                <c:pt idx="11">
                  <c:v>405</c:v>
                </c:pt>
                <c:pt idx="12">
                  <c:v>443</c:v>
                </c:pt>
                <c:pt idx="13">
                  <c:v>388</c:v>
                </c:pt>
                <c:pt idx="14">
                  <c:v>450</c:v>
                </c:pt>
                <c:pt idx="15">
                  <c:v>439</c:v>
                </c:pt>
                <c:pt idx="16">
                  <c:v>446</c:v>
                </c:pt>
                <c:pt idx="17">
                  <c:v>412</c:v>
                </c:pt>
                <c:pt idx="18">
                  <c:v>371</c:v>
                </c:pt>
                <c:pt idx="19">
                  <c:v>390</c:v>
                </c:pt>
                <c:pt idx="20">
                  <c:v>360</c:v>
                </c:pt>
                <c:pt idx="21">
                  <c:v>365</c:v>
                </c:pt>
                <c:pt idx="22">
                  <c:v>317</c:v>
                </c:pt>
                <c:pt idx="23">
                  <c:v>321</c:v>
                </c:pt>
                <c:pt idx="24">
                  <c:v>320</c:v>
                </c:pt>
                <c:pt idx="25">
                  <c:v>404</c:v>
                </c:pt>
                <c:pt idx="26">
                  <c:v>329</c:v>
                </c:pt>
                <c:pt idx="27">
                  <c:v>319</c:v>
                </c:pt>
                <c:pt idx="28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8-420A-85E0-91E5C0A5DC9E}"/>
            </c:ext>
          </c:extLst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ChartDataDONOTPUBLISH!$Q$6:$Q$34</c:f>
              <c:numCache>
                <c:formatCode>General</c:formatCode>
                <c:ptCount val="29"/>
                <c:pt idx="0">
                  <c:v>231</c:v>
                </c:pt>
                <c:pt idx="1">
                  <c:v>251</c:v>
                </c:pt>
                <c:pt idx="2">
                  <c:v>213</c:v>
                </c:pt>
                <c:pt idx="3">
                  <c:v>210</c:v>
                </c:pt>
                <c:pt idx="4">
                  <c:v>160</c:v>
                </c:pt>
                <c:pt idx="5">
                  <c:v>146</c:v>
                </c:pt>
                <c:pt idx="6">
                  <c:v>125</c:v>
                </c:pt>
                <c:pt idx="7">
                  <c:v>113</c:v>
                </c:pt>
                <c:pt idx="8">
                  <c:v>132</c:v>
                </c:pt>
                <c:pt idx="9">
                  <c:v>112</c:v>
                </c:pt>
                <c:pt idx="10">
                  <c:v>117</c:v>
                </c:pt>
                <c:pt idx="11">
                  <c:v>122</c:v>
                </c:pt>
                <c:pt idx="12">
                  <c:v>114</c:v>
                </c:pt>
                <c:pt idx="13">
                  <c:v>79</c:v>
                </c:pt>
                <c:pt idx="14">
                  <c:v>84</c:v>
                </c:pt>
                <c:pt idx="15">
                  <c:v>106</c:v>
                </c:pt>
                <c:pt idx="16">
                  <c:v>110</c:v>
                </c:pt>
                <c:pt idx="17">
                  <c:v>80</c:v>
                </c:pt>
                <c:pt idx="18">
                  <c:v>92</c:v>
                </c:pt>
                <c:pt idx="19">
                  <c:v>78</c:v>
                </c:pt>
                <c:pt idx="20">
                  <c:v>66</c:v>
                </c:pt>
                <c:pt idx="21">
                  <c:v>92</c:v>
                </c:pt>
                <c:pt idx="22">
                  <c:v>94</c:v>
                </c:pt>
                <c:pt idx="23">
                  <c:v>88</c:v>
                </c:pt>
                <c:pt idx="24">
                  <c:v>89</c:v>
                </c:pt>
                <c:pt idx="25">
                  <c:v>107</c:v>
                </c:pt>
                <c:pt idx="26">
                  <c:v>91</c:v>
                </c:pt>
                <c:pt idx="27">
                  <c:v>82</c:v>
                </c:pt>
                <c:pt idx="28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8-420A-85E0-91E5C0A5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65024"/>
        <c:axId val="350466816"/>
      </c:areaChart>
      <c:catAx>
        <c:axId val="350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0466816"/>
        <c:crosses val="autoZero"/>
        <c:auto val="1"/>
        <c:lblAlgn val="ctr"/>
        <c:lblOffset val="100"/>
        <c:tickLblSkip val="5"/>
        <c:noMultiLvlLbl val="0"/>
      </c:catAx>
      <c:valAx>
        <c:axId val="35046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046502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7185400919148"/>
          <c:y val="0.13507480989262932"/>
          <c:w val="0.77854842218818465"/>
          <c:h val="0.8159366344897859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ChartDataDONOTPUBLISH!$AS$4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ChartDataDONOTPUBLISH!$AS$14:$AS$25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1-46EF-8D71-A06C5374D08C}"/>
            </c:ext>
          </c:extLst>
        </c:ser>
        <c:ser>
          <c:idx val="3"/>
          <c:order val="1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ChartDataDONOTPUBLISH!$AT$14:$AT$25</c:f>
              <c:numCache>
                <c:formatCode>General</c:formatCode>
                <c:ptCount val="12"/>
                <c:pt idx="0">
                  <c:v>59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57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55</c:v>
                </c:pt>
                <c:pt idx="10">
                  <c:v>59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1-46EF-8D71-A06C5374D08C}"/>
            </c:ext>
          </c:extLst>
        </c:ser>
        <c:ser>
          <c:idx val="4"/>
          <c:order val="2"/>
          <c:tx>
            <c:strRef>
              <c:f>ChartDataDONOTPUBLISH!$AU$4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ChartDataDONOTPUBLISH!$AU$14:$AU$25</c:f>
              <c:numCache>
                <c:formatCode>General</c:formatCod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20</c:v>
                </c:pt>
                <c:pt idx="4">
                  <c:v>23</c:v>
                </c:pt>
                <c:pt idx="5">
                  <c:v>28</c:v>
                </c:pt>
                <c:pt idx="6">
                  <c:v>25</c:v>
                </c:pt>
                <c:pt idx="7">
                  <c:v>23</c:v>
                </c:pt>
                <c:pt idx="8">
                  <c:v>23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1-46EF-8D71-A06C5374D08C}"/>
            </c:ext>
          </c:extLst>
        </c:ser>
        <c:ser>
          <c:idx val="5"/>
          <c:order val="3"/>
          <c:spPr>
            <a:noFill/>
            <a:ln>
              <a:noFill/>
            </a:ln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ChartDataDONOTPUBLISH!$AV$14:$AV$25</c:f>
              <c:numCache>
                <c:formatCode>General</c:formatCode>
                <c:ptCount val="12"/>
                <c:pt idx="0">
                  <c:v>44</c:v>
                </c:pt>
                <c:pt idx="1">
                  <c:v>37</c:v>
                </c:pt>
                <c:pt idx="2">
                  <c:v>37</c:v>
                </c:pt>
                <c:pt idx="3">
                  <c:v>40</c:v>
                </c:pt>
                <c:pt idx="4">
                  <c:v>37</c:v>
                </c:pt>
                <c:pt idx="5">
                  <c:v>32</c:v>
                </c:pt>
                <c:pt idx="6">
                  <c:v>35</c:v>
                </c:pt>
                <c:pt idx="7">
                  <c:v>37</c:v>
                </c:pt>
                <c:pt idx="8">
                  <c:v>37</c:v>
                </c:pt>
                <c:pt idx="9">
                  <c:v>43</c:v>
                </c:pt>
                <c:pt idx="10">
                  <c:v>42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C1-46EF-8D71-A06C5374D08C}"/>
            </c:ext>
          </c:extLst>
        </c:ser>
        <c:ser>
          <c:idx val="6"/>
          <c:order val="4"/>
          <c:tx>
            <c:strRef>
              <c:f>ChartDataDONOTPUBLISH!$AW$4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9BC1-46EF-8D71-A06C5374D08C}"/>
              </c:ext>
            </c:extLst>
          </c:dPt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ChartDataDONOTPUBLISH!$AW$14:$AW$25</c:f>
              <c:numCache>
                <c:formatCode>General</c:formatCode>
                <c:ptCount val="12"/>
                <c:pt idx="0">
                  <c:v>27</c:v>
                </c:pt>
                <c:pt idx="1">
                  <c:v>21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31</c:v>
                </c:pt>
                <c:pt idx="9">
                  <c:v>30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C1-46EF-8D71-A06C5374D08C}"/>
            </c:ext>
          </c:extLst>
        </c:ser>
        <c:ser>
          <c:idx val="7"/>
          <c:order val="5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ChartDataDONOTPUBLISH!$AX$14:$AX$25</c:f>
              <c:numCache>
                <c:formatCode>General</c:formatCode>
                <c:ptCount val="12"/>
                <c:pt idx="0">
                  <c:v>33</c:v>
                </c:pt>
                <c:pt idx="1">
                  <c:v>39</c:v>
                </c:pt>
                <c:pt idx="2">
                  <c:v>44</c:v>
                </c:pt>
                <c:pt idx="3">
                  <c:v>46</c:v>
                </c:pt>
                <c:pt idx="4">
                  <c:v>40</c:v>
                </c:pt>
                <c:pt idx="5">
                  <c:v>39</c:v>
                </c:pt>
                <c:pt idx="6">
                  <c:v>41</c:v>
                </c:pt>
                <c:pt idx="7">
                  <c:v>40</c:v>
                </c:pt>
                <c:pt idx="8">
                  <c:v>29</c:v>
                </c:pt>
                <c:pt idx="9">
                  <c:v>30</c:v>
                </c:pt>
                <c:pt idx="10">
                  <c:v>38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C1-46EF-8D71-A06C5374D08C}"/>
            </c:ext>
          </c:extLst>
        </c:ser>
        <c:ser>
          <c:idx val="8"/>
          <c:order val="6"/>
          <c:tx>
            <c:strRef>
              <c:f>ChartDataDONOTPUBLISH!$AY$4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9BC1-46EF-8D71-A06C5374D08C}"/>
              </c:ext>
            </c:extLst>
          </c:dPt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ChartDataDONOTPUBLISH!$AY$14:$AY$25</c:f>
              <c:numCache>
                <c:formatCode>General</c:formatCode>
                <c:ptCount val="12"/>
                <c:pt idx="0">
                  <c:v>14</c:v>
                </c:pt>
                <c:pt idx="1">
                  <c:v>20</c:v>
                </c:pt>
                <c:pt idx="2">
                  <c:v>13</c:v>
                </c:pt>
                <c:pt idx="3">
                  <c:v>10</c:v>
                </c:pt>
                <c:pt idx="4">
                  <c:v>23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C1-46EF-8D71-A06C5374D08C}"/>
            </c:ext>
          </c:extLst>
        </c:ser>
        <c:ser>
          <c:idx val="9"/>
          <c:order val="7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ChartDataDONOTPUBLISH!$AZ$14:$AZ$25</c:f>
              <c:numCache>
                <c:formatCode>General</c:formatCode>
                <c:ptCount val="12"/>
                <c:pt idx="0">
                  <c:v>46</c:v>
                </c:pt>
                <c:pt idx="1">
                  <c:v>40</c:v>
                </c:pt>
                <c:pt idx="2">
                  <c:v>47</c:v>
                </c:pt>
                <c:pt idx="3">
                  <c:v>50</c:v>
                </c:pt>
                <c:pt idx="4">
                  <c:v>37</c:v>
                </c:pt>
                <c:pt idx="5">
                  <c:v>43</c:v>
                </c:pt>
                <c:pt idx="6">
                  <c:v>48</c:v>
                </c:pt>
                <c:pt idx="7">
                  <c:v>46</c:v>
                </c:pt>
                <c:pt idx="8">
                  <c:v>42</c:v>
                </c:pt>
                <c:pt idx="9">
                  <c:v>47</c:v>
                </c:pt>
                <c:pt idx="10">
                  <c:v>46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C1-46EF-8D71-A06C5374D08C}"/>
            </c:ext>
          </c:extLst>
        </c:ser>
        <c:ser>
          <c:idx val="10"/>
          <c:order val="8"/>
          <c:tx>
            <c:strRef>
              <c:f>ChartDataDONOTPUBLISH!$BA$4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ChartDataDONOTPUBLISH!$BA$14:$BA$25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14</c:v>
                </c:pt>
                <c:pt idx="3">
                  <c:v>11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C1-46EF-8D71-A06C5374D08C}"/>
            </c:ext>
          </c:extLst>
        </c:ser>
        <c:ser>
          <c:idx val="11"/>
          <c:order val="9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ChartDataDONOTPUBLISH!$BB$14:$BB$25</c:f>
              <c:numCache>
                <c:formatCode>General</c:formatCode>
                <c:ptCount val="12"/>
                <c:pt idx="0">
                  <c:v>42</c:v>
                </c:pt>
                <c:pt idx="1">
                  <c:v>47</c:v>
                </c:pt>
                <c:pt idx="2">
                  <c:v>46</c:v>
                </c:pt>
                <c:pt idx="3">
                  <c:v>49</c:v>
                </c:pt>
                <c:pt idx="4">
                  <c:v>45</c:v>
                </c:pt>
                <c:pt idx="5">
                  <c:v>44</c:v>
                </c:pt>
                <c:pt idx="6">
                  <c:v>39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C1-46EF-8D71-A06C5374D08C}"/>
            </c:ext>
          </c:extLst>
        </c:ser>
        <c:ser>
          <c:idx val="12"/>
          <c:order val="10"/>
          <c:tx>
            <c:strRef>
              <c:f>ChartDataDONOTPUBLISH!$BC$4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ChartDataDONOTPUBLISH!$BC$14:$BC$25</c:f>
              <c:numCache>
                <c:formatCode>General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11</c:v>
                </c:pt>
                <c:pt idx="7">
                  <c:v>14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C1-46EF-8D71-A06C5374D08C}"/>
            </c:ext>
          </c:extLst>
        </c:ser>
        <c:ser>
          <c:idx val="13"/>
          <c:order val="11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ChartDataDONOTPUBLISH!$BD$14:$BD$25</c:f>
              <c:numCache>
                <c:formatCode>General</c:formatCode>
                <c:ptCount val="12"/>
                <c:pt idx="0">
                  <c:v>56</c:v>
                </c:pt>
                <c:pt idx="1">
                  <c:v>50</c:v>
                </c:pt>
                <c:pt idx="2">
                  <c:v>50</c:v>
                </c:pt>
                <c:pt idx="3">
                  <c:v>53</c:v>
                </c:pt>
                <c:pt idx="4">
                  <c:v>53</c:v>
                </c:pt>
                <c:pt idx="5">
                  <c:v>54</c:v>
                </c:pt>
                <c:pt idx="6">
                  <c:v>49</c:v>
                </c:pt>
                <c:pt idx="7">
                  <c:v>46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BC1-46EF-8D71-A06C5374D08C}"/>
            </c:ext>
          </c:extLst>
        </c:ser>
        <c:ser>
          <c:idx val="14"/>
          <c:order val="12"/>
          <c:spPr>
            <a:solidFill>
              <a:schemeClr val="accent1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ChartDataDONOTPUBLISH!$BE$20:$BE$23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C1-46EF-8D71-A06C5374D08C}"/>
            </c:ext>
          </c:extLst>
        </c:ser>
        <c:ser>
          <c:idx val="15"/>
          <c:order val="13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ChartDataDONOTPUBLISH!$BF$20:$BF$23</c:f>
              <c:numCache>
                <c:formatCode>General</c:formatCode>
                <c:ptCount val="4"/>
                <c:pt idx="0">
                  <c:v>60</c:v>
                </c:pt>
                <c:pt idx="1">
                  <c:v>56</c:v>
                </c:pt>
                <c:pt idx="2">
                  <c:v>50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C1-46EF-8D71-A06C5374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100"/>
        <c:axId val="350736384"/>
        <c:axId val="350737920"/>
      </c:barChart>
      <c:catAx>
        <c:axId val="35073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0737920"/>
        <c:crosses val="autoZero"/>
        <c:auto val="1"/>
        <c:lblAlgn val="ctr"/>
        <c:lblOffset val="100"/>
        <c:noMultiLvlLbl val="0"/>
      </c:catAx>
      <c:valAx>
        <c:axId val="350737920"/>
        <c:scaling>
          <c:orientation val="minMax"/>
          <c:max val="36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50736384"/>
        <c:crosses val="autoZero"/>
        <c:crossBetween val="between"/>
        <c:majorUnit val="6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0.05908</cdr:x>
      <cdr:y>0.38194</cdr:y>
    </cdr:from>
    <cdr:to>
      <cdr:x>0.29827</cdr:x>
      <cdr:y>0.46528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4" y="1047750"/>
          <a:ext cx="1581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Total Traffic Fatalities</a:t>
          </a:r>
        </a:p>
      </cdr:txBody>
    </cdr:sp>
  </cdr:relSizeAnchor>
  <cdr:relSizeAnchor xmlns:cdr="http://schemas.openxmlformats.org/drawingml/2006/chartDrawing">
    <cdr:from>
      <cdr:x>0.06388</cdr:x>
      <cdr:y>0.78241</cdr:y>
    </cdr:from>
    <cdr:to>
      <cdr:x>0.32997</cdr:x>
      <cdr:y>0.86458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74" y="2146300"/>
          <a:ext cx="1758949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Alcohol-Related Fatalities</a:t>
          </a:r>
        </a:p>
      </cdr:txBody>
    </cdr:sp>
  </cdr:relSizeAnchor>
  <cdr:relSizeAnchor xmlns:cdr="http://schemas.openxmlformats.org/drawingml/2006/chartDrawing">
    <cdr:from>
      <cdr:x>0.63679</cdr:x>
      <cdr:y>0.82789</cdr:y>
    </cdr:from>
    <cdr:to>
      <cdr:x>0.9667</cdr:x>
      <cdr:y>0.93176</cdr:y>
    </cdr:to>
    <cdr:sp macro="" textlink="Factbook!$AB$23">
      <cdr:nvSpPr>
        <cdr:cNvPr id="4" name="TextBox 1"/>
        <cdr:cNvSpPr txBox="1"/>
      </cdr:nvSpPr>
      <cdr:spPr>
        <a:xfrm xmlns:a="http://schemas.openxmlformats.org/drawingml/2006/main">
          <a:off x="4118829" y="2843447"/>
          <a:ext cx="2133899" cy="35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558F93C-C2B6-404F-9927-C780C4CEFA7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In 2019, 25.6% of traffic fatalities were alcohol-related</a:t>
          </a:fld>
          <a:endParaRPr lang="en-US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0.00253</cdr:x>
      <cdr:y>0.0133</cdr:y>
    </cdr:from>
    <cdr:to>
      <cdr:x>1</cdr:x>
      <cdr:y>0.17975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91" y="51766"/>
          <a:ext cx="6372225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0.05908</cdr:x>
      <cdr:y>0.38194</cdr:y>
    </cdr:from>
    <cdr:to>
      <cdr:x>0.29827</cdr:x>
      <cdr:y>0.46528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4" y="1047750"/>
          <a:ext cx="1581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Total Traffic Fatalities</a:t>
          </a:r>
        </a:p>
      </cdr:txBody>
    </cdr:sp>
  </cdr:relSizeAnchor>
  <cdr:relSizeAnchor xmlns:cdr="http://schemas.openxmlformats.org/drawingml/2006/chartDrawing">
    <cdr:from>
      <cdr:x>0.06388</cdr:x>
      <cdr:y>0.78241</cdr:y>
    </cdr:from>
    <cdr:to>
      <cdr:x>0.32997</cdr:x>
      <cdr:y>0.86458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74" y="2146300"/>
          <a:ext cx="1758949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Alcohol-Related Fatalities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5"/>
  <sheetViews>
    <sheetView workbookViewId="0">
      <pane activePane="bottomLeft" state="frozen" topLeftCell="A2" ySplit="1"/>
      <selection pane="bottomLeft" sqref="A1:D1"/>
    </sheetView>
  </sheetViews>
  <sheetFormatPr customHeight="1" defaultColWidth="9" defaultRowHeight="12" x14ac:dyDescent="0.2"/>
  <cols>
    <col min="1" max="1" bestFit="true" customWidth="true" style="7" width="11.85546875" collapsed="false"/>
    <col min="2" max="2" bestFit="true" customWidth="true" style="13" width="7.85546875" collapsed="false"/>
    <col min="3" max="7" bestFit="true" customWidth="true" style="13" width="5.5703125" collapsed="false"/>
    <col min="8" max="8" bestFit="true" customWidth="true" style="13" width="10.0" collapsed="false"/>
    <col min="9" max="9" bestFit="true" customWidth="true" style="13" width="20.28515625" collapsed="false"/>
    <col min="10" max="10" bestFit="true" customWidth="true" style="13" width="16.85546875" collapsed="false"/>
    <col min="11" max="11" bestFit="true" customWidth="true" style="15" width="16.5703125" collapsed="false"/>
    <col min="12" max="16384" style="5" width="9.0" collapsed="false"/>
  </cols>
  <sheetData>
    <row customFormat="1" customHeight="1" ht="12" r="1" s="3" spans="1:18" x14ac:dyDescent="0.2">
      <c r="A1" s="8" t="s">
        <v>22</v>
      </c>
      <c r="B1" s="9" t="s">
        <v>23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24</v>
      </c>
      <c r="I1" s="9" t="s">
        <v>25</v>
      </c>
      <c r="J1" s="9" t="s">
        <v>26</v>
      </c>
      <c r="K1" s="14" t="s">
        <v>27</v>
      </c>
      <c r="L1" s="4"/>
      <c r="M1" s="4"/>
      <c r="N1" s="4"/>
      <c r="O1" s="4"/>
      <c r="P1" s="4"/>
      <c r="Q1" s="4"/>
      <c r="R1" s="4"/>
    </row>
    <row customFormat="1" customHeight="1" ht="12" r="2" s="3" spans="1:18" x14ac:dyDescent="0.2">
      <c r="A2" s="6">
        <v>1987</v>
      </c>
      <c r="B2" s="10">
        <v>9</v>
      </c>
      <c r="C2" s="10">
        <v>90</v>
      </c>
      <c r="D2" s="10">
        <v>67</v>
      </c>
      <c r="E2" s="10">
        <v>25</v>
      </c>
      <c r="F2" s="10">
        <v>17</v>
      </c>
      <c r="G2" s="10">
        <v>12</v>
      </c>
      <c r="H2" s="10">
        <v>11</v>
      </c>
      <c r="I2" s="10">
        <f>IF(C2&gt;1,SUM(B2:H2),"")</f>
        <v>231</v>
      </c>
      <c r="J2" s="11">
        <v>490</v>
      </c>
      <c r="K2" s="16">
        <f>IF(I2&gt;0,I2/J2*100,"")</f>
        <v>47.142857142857139</v>
      </c>
      <c r="L2" s="4"/>
      <c r="M2" s="4"/>
      <c r="N2" s="4"/>
      <c r="O2" s="4"/>
      <c r="P2" s="4"/>
      <c r="R2" s="4"/>
    </row>
    <row customFormat="1" customHeight="1" ht="12" r="3" s="3" spans="1:18" x14ac:dyDescent="0.2">
      <c r="A3" s="6">
        <v>1988</v>
      </c>
      <c r="B3" s="10">
        <v>6</v>
      </c>
      <c r="C3" s="10">
        <v>103</v>
      </c>
      <c r="D3" s="10">
        <v>71</v>
      </c>
      <c r="E3" s="10">
        <v>39</v>
      </c>
      <c r="F3" s="10">
        <v>9</v>
      </c>
      <c r="G3" s="10">
        <v>10</v>
      </c>
      <c r="H3" s="10">
        <v>13</v>
      </c>
      <c r="I3" s="10">
        <f ref="I3:I34" si="0" t="shared">IF(C3&gt;1,SUM(B3:H3),"")</f>
        <v>251</v>
      </c>
      <c r="J3" s="11">
        <v>556</v>
      </c>
      <c r="K3" s="16">
        <f ref="K3:K32" si="1" t="shared">IF(I3&gt;0,I3/J3*100,"")</f>
        <v>45.143884892086334</v>
      </c>
      <c r="L3" s="4"/>
      <c r="M3" s="4"/>
      <c r="N3" s="4"/>
      <c r="O3" s="4"/>
      <c r="P3" s="4"/>
      <c r="R3" s="4"/>
    </row>
    <row customFormat="1" customHeight="1" ht="12" r="4" s="3" spans="1:18" x14ac:dyDescent="0.2">
      <c r="A4" s="6">
        <v>1989</v>
      </c>
      <c r="B4" s="10">
        <v>9</v>
      </c>
      <c r="C4" s="10">
        <v>72</v>
      </c>
      <c r="D4" s="10">
        <v>67</v>
      </c>
      <c r="E4" s="10">
        <v>39</v>
      </c>
      <c r="F4" s="10">
        <v>16</v>
      </c>
      <c r="G4" s="10">
        <v>7</v>
      </c>
      <c r="H4" s="10">
        <v>3</v>
      </c>
      <c r="I4" s="10">
        <f si="0" t="shared"/>
        <v>213</v>
      </c>
      <c r="J4" s="11">
        <v>514</v>
      </c>
      <c r="K4" s="16">
        <f si="1" t="shared"/>
        <v>41.439688715953309</v>
      </c>
      <c r="L4" s="4"/>
      <c r="M4" s="4"/>
      <c r="N4" s="4"/>
      <c r="O4" s="4"/>
      <c r="P4" s="4"/>
      <c r="R4" s="4"/>
    </row>
    <row customFormat="1" customHeight="1" ht="12" r="5" s="3" spans="1:18" x14ac:dyDescent="0.2">
      <c r="A5" s="6">
        <v>1990</v>
      </c>
      <c r="B5" s="10">
        <v>6</v>
      </c>
      <c r="C5" s="10">
        <v>77</v>
      </c>
      <c r="D5" s="10">
        <v>75</v>
      </c>
      <c r="E5" s="10">
        <v>19</v>
      </c>
      <c r="F5" s="10">
        <v>16</v>
      </c>
      <c r="G5" s="10">
        <v>11</v>
      </c>
      <c r="H5" s="11">
        <v>6</v>
      </c>
      <c r="I5" s="10">
        <f si="0" t="shared"/>
        <v>210</v>
      </c>
      <c r="J5" s="11">
        <v>464</v>
      </c>
      <c r="K5" s="16">
        <f si="1" t="shared"/>
        <v>45.258620689655174</v>
      </c>
      <c r="L5" s="4"/>
      <c r="M5" s="4"/>
      <c r="N5" s="4"/>
      <c r="O5" s="4"/>
      <c r="P5" s="4"/>
      <c r="R5" s="4"/>
    </row>
    <row customFormat="1" customHeight="1" ht="12" r="6" s="3" spans="1:18" x14ac:dyDescent="0.2">
      <c r="A6" s="6">
        <v>1991</v>
      </c>
      <c r="B6" s="10">
        <v>9</v>
      </c>
      <c r="C6" s="10">
        <v>66</v>
      </c>
      <c r="D6" s="10">
        <v>49</v>
      </c>
      <c r="E6" s="10">
        <v>21</v>
      </c>
      <c r="F6" s="10">
        <v>14</v>
      </c>
      <c r="G6" s="10">
        <v>13</v>
      </c>
      <c r="H6" s="10">
        <v>7</v>
      </c>
      <c r="I6" s="10">
        <f si="0" t="shared"/>
        <v>179</v>
      </c>
      <c r="J6" s="11">
        <v>488</v>
      </c>
      <c r="K6" s="16">
        <f si="1" t="shared"/>
        <v>36.680327868852459</v>
      </c>
      <c r="L6" s="4"/>
      <c r="M6" s="4"/>
      <c r="N6" s="4"/>
      <c r="O6" s="4"/>
      <c r="P6" s="4"/>
      <c r="R6" s="4"/>
    </row>
    <row customFormat="1" customHeight="1" ht="12" r="7" s="3" spans="1:18" x14ac:dyDescent="0.2">
      <c r="A7" s="6">
        <v>1992</v>
      </c>
      <c r="B7" s="12">
        <v>4</v>
      </c>
      <c r="C7" s="11">
        <v>60</v>
      </c>
      <c r="D7" s="11">
        <v>42</v>
      </c>
      <c r="E7" s="11">
        <v>26</v>
      </c>
      <c r="F7" s="11">
        <v>13</v>
      </c>
      <c r="G7" s="11">
        <v>7</v>
      </c>
      <c r="H7" s="11">
        <v>5</v>
      </c>
      <c r="I7" s="10">
        <f si="0" t="shared"/>
        <v>157</v>
      </c>
      <c r="J7" s="11">
        <v>436</v>
      </c>
      <c r="K7" s="16">
        <f si="1" t="shared"/>
        <v>36.009174311926607</v>
      </c>
      <c r="L7" s="4"/>
      <c r="M7" s="4"/>
      <c r="N7" s="4"/>
      <c r="O7" s="4"/>
      <c r="P7" s="4"/>
      <c r="R7" s="4"/>
    </row>
    <row customFormat="1" customHeight="1" ht="12" r="8" s="3" spans="1:18" x14ac:dyDescent="0.2">
      <c r="A8" s="6">
        <v>1993</v>
      </c>
      <c r="B8" s="11">
        <v>5</v>
      </c>
      <c r="C8" s="11">
        <v>53</v>
      </c>
      <c r="D8" s="11">
        <v>60</v>
      </c>
      <c r="E8" s="11">
        <v>23</v>
      </c>
      <c r="F8" s="11">
        <v>9</v>
      </c>
      <c r="G8" s="11">
        <v>9</v>
      </c>
      <c r="H8" s="11">
        <v>11</v>
      </c>
      <c r="I8" s="10">
        <f si="0" t="shared"/>
        <v>170</v>
      </c>
      <c r="J8" s="11">
        <v>457</v>
      </c>
      <c r="K8" s="16">
        <f si="1" t="shared"/>
        <v>37.199124726477024</v>
      </c>
      <c r="L8" s="4"/>
      <c r="M8" s="4"/>
      <c r="N8" s="4"/>
      <c r="O8" s="4"/>
      <c r="P8" s="4"/>
      <c r="R8" s="4"/>
    </row>
    <row customFormat="1" customHeight="1" ht="12" r="9" s="3" spans="1:18" x14ac:dyDescent="0.2">
      <c r="A9" s="6">
        <v>1994</v>
      </c>
      <c r="B9" s="10">
        <v>0</v>
      </c>
      <c r="C9" s="10">
        <v>52</v>
      </c>
      <c r="D9" s="10">
        <v>51</v>
      </c>
      <c r="E9" s="10">
        <v>33</v>
      </c>
      <c r="F9" s="10">
        <v>11</v>
      </c>
      <c r="G9" s="10">
        <v>2</v>
      </c>
      <c r="H9" s="11">
        <v>2</v>
      </c>
      <c r="I9" s="10">
        <f si="0" t="shared"/>
        <v>151</v>
      </c>
      <c r="J9" s="11">
        <v>480</v>
      </c>
      <c r="K9" s="16">
        <f si="1" t="shared"/>
        <v>31.458333333333332</v>
      </c>
      <c r="L9" s="4"/>
      <c r="M9" s="4"/>
      <c r="N9" s="4"/>
      <c r="O9" s="4"/>
      <c r="P9" s="4"/>
      <c r="R9" s="4"/>
    </row>
    <row customFormat="1" customHeight="1" ht="12" r="10" s="3" spans="1:18" x14ac:dyDescent="0.2">
      <c r="A10" s="6">
        <v>1995</v>
      </c>
      <c r="B10" s="10">
        <v>7</v>
      </c>
      <c r="C10" s="10">
        <v>53</v>
      </c>
      <c r="D10" s="10">
        <v>44</v>
      </c>
      <c r="E10" s="10">
        <v>31</v>
      </c>
      <c r="F10" s="10">
        <v>17</v>
      </c>
      <c r="G10" s="10">
        <v>4</v>
      </c>
      <c r="H10" s="10">
        <v>4</v>
      </c>
      <c r="I10" s="10">
        <f si="0" t="shared"/>
        <v>160</v>
      </c>
      <c r="J10" s="11">
        <v>527</v>
      </c>
      <c r="K10" s="16">
        <f si="1" t="shared"/>
        <v>30.360531309297912</v>
      </c>
      <c r="L10" s="4"/>
      <c r="M10" s="4"/>
      <c r="N10" s="4"/>
      <c r="O10" s="4"/>
      <c r="P10" s="4"/>
      <c r="R10" s="4"/>
    </row>
    <row customFormat="1" customHeight="1" ht="12" r="11" s="3" spans="1:18" x14ac:dyDescent="0.2">
      <c r="A11" s="6">
        <v>1996</v>
      </c>
      <c r="B11" s="10">
        <v>4</v>
      </c>
      <c r="C11" s="10">
        <v>55</v>
      </c>
      <c r="D11" s="10">
        <v>45</v>
      </c>
      <c r="E11" s="10">
        <v>21</v>
      </c>
      <c r="F11" s="10">
        <v>13</v>
      </c>
      <c r="G11" s="10">
        <v>6</v>
      </c>
      <c r="H11" s="10">
        <v>2</v>
      </c>
      <c r="I11" s="10">
        <f si="0" t="shared"/>
        <v>146</v>
      </c>
      <c r="J11" s="11">
        <v>465</v>
      </c>
      <c r="K11" s="16">
        <f si="1" t="shared"/>
        <v>31.397849462365592</v>
      </c>
      <c r="L11" s="4"/>
      <c r="M11" s="4"/>
      <c r="N11" s="4"/>
      <c r="O11" s="4"/>
      <c r="P11" s="4"/>
      <c r="R11" s="4"/>
    </row>
    <row customFormat="1" customHeight="1" ht="12" r="12" s="3" spans="1:18" x14ac:dyDescent="0.2">
      <c r="A12" s="6">
        <v>1997</v>
      </c>
      <c r="B12" s="10">
        <v>0</v>
      </c>
      <c r="C12" s="10">
        <v>53</v>
      </c>
      <c r="D12" s="10">
        <v>25</v>
      </c>
      <c r="E12" s="10">
        <v>22</v>
      </c>
      <c r="F12" s="10">
        <v>9</v>
      </c>
      <c r="G12" s="10">
        <v>10</v>
      </c>
      <c r="H12" s="10">
        <v>6</v>
      </c>
      <c r="I12" s="10">
        <f si="0" t="shared"/>
        <v>125</v>
      </c>
      <c r="J12" s="11">
        <v>468</v>
      </c>
      <c r="K12" s="16">
        <f si="1" t="shared"/>
        <v>26.70940170940171</v>
      </c>
      <c r="L12" s="4"/>
      <c r="M12" s="4"/>
      <c r="N12" s="4"/>
      <c r="O12" s="4"/>
      <c r="P12" s="4"/>
      <c r="R12" s="4"/>
    </row>
    <row customFormat="1" customHeight="1" ht="12" r="13" s="3" spans="1:18" x14ac:dyDescent="0.2">
      <c r="A13" s="6">
        <v>1998</v>
      </c>
      <c r="B13" s="10">
        <v>1</v>
      </c>
      <c r="C13" s="10">
        <v>30</v>
      </c>
      <c r="D13" s="10">
        <v>35</v>
      </c>
      <c r="E13" s="10">
        <v>29</v>
      </c>
      <c r="F13" s="10">
        <v>10</v>
      </c>
      <c r="G13" s="10">
        <v>3</v>
      </c>
      <c r="H13" s="11">
        <v>5</v>
      </c>
      <c r="I13" s="10">
        <f si="0" t="shared"/>
        <v>113</v>
      </c>
      <c r="J13" s="11">
        <v>449</v>
      </c>
      <c r="K13" s="16">
        <f si="1" t="shared"/>
        <v>25.167037861915372</v>
      </c>
      <c r="L13" s="4"/>
      <c r="M13" s="4"/>
      <c r="N13" s="4"/>
      <c r="O13" s="4"/>
      <c r="P13" s="4"/>
      <c r="R13" s="4"/>
    </row>
    <row customFormat="1" customHeight="1" ht="12" r="14" s="3" spans="1:18" x14ac:dyDescent="0.2">
      <c r="A14" s="6">
        <v>1999</v>
      </c>
      <c r="B14" s="10">
        <v>6</v>
      </c>
      <c r="C14" s="10">
        <v>38</v>
      </c>
      <c r="D14" s="10">
        <v>34</v>
      </c>
      <c r="E14" s="10">
        <v>26</v>
      </c>
      <c r="F14" s="10">
        <v>18</v>
      </c>
      <c r="G14" s="10">
        <v>3</v>
      </c>
      <c r="H14" s="10">
        <v>7</v>
      </c>
      <c r="I14" s="10">
        <f si="0" t="shared"/>
        <v>132</v>
      </c>
      <c r="J14" s="11">
        <v>490</v>
      </c>
      <c r="K14" s="16">
        <f si="1" t="shared"/>
        <v>26.938775510204081</v>
      </c>
      <c r="L14" s="4"/>
      <c r="M14" s="4"/>
      <c r="N14" s="4"/>
      <c r="O14" s="4"/>
      <c r="P14" s="4"/>
      <c r="R14" s="4"/>
    </row>
    <row customFormat="1" customHeight="1" ht="12" r="15" s="3" spans="1:18" x14ac:dyDescent="0.2">
      <c r="A15" s="6">
        <v>2000</v>
      </c>
      <c r="B15" s="10">
        <v>3</v>
      </c>
      <c r="C15" s="10">
        <v>40</v>
      </c>
      <c r="D15" s="10">
        <v>26</v>
      </c>
      <c r="E15" s="10">
        <v>19</v>
      </c>
      <c r="F15" s="10">
        <v>14</v>
      </c>
      <c r="G15" s="10">
        <v>4</v>
      </c>
      <c r="H15" s="11">
        <v>6</v>
      </c>
      <c r="I15" s="10">
        <f si="0" t="shared"/>
        <v>112</v>
      </c>
      <c r="J15" s="11">
        <v>445</v>
      </c>
      <c r="K15" s="16">
        <f si="1" t="shared"/>
        <v>25.168539325842698</v>
      </c>
      <c r="L15" s="4"/>
      <c r="M15" s="4"/>
      <c r="N15" s="4"/>
      <c r="O15" s="4"/>
      <c r="P15" s="4"/>
      <c r="R15" s="4"/>
    </row>
    <row customFormat="1" customHeight="1" ht="12" r="16" s="3" spans="1:18" x14ac:dyDescent="0.2">
      <c r="A16" s="6">
        <v>2001</v>
      </c>
      <c r="B16" s="10">
        <v>6</v>
      </c>
      <c r="C16" s="10">
        <v>47</v>
      </c>
      <c r="D16" s="10">
        <v>24</v>
      </c>
      <c r="E16" s="10">
        <v>28</v>
      </c>
      <c r="F16" s="10">
        <v>7</v>
      </c>
      <c r="G16" s="10">
        <v>5</v>
      </c>
      <c r="H16" s="11">
        <v>0</v>
      </c>
      <c r="I16" s="10">
        <f si="0" t="shared"/>
        <v>117</v>
      </c>
      <c r="J16" s="11">
        <v>446</v>
      </c>
      <c r="K16" s="16">
        <f si="1" t="shared"/>
        <v>26.23318385650224</v>
      </c>
      <c r="L16" s="4"/>
      <c r="M16" s="4"/>
      <c r="N16" s="4"/>
      <c r="O16" s="4"/>
      <c r="P16" s="4"/>
      <c r="R16" s="4"/>
    </row>
    <row customFormat="1" customHeight="1" ht="12" r="17" s="3" spans="1:28" x14ac:dyDescent="0.2">
      <c r="A17" s="6">
        <v>2002</v>
      </c>
      <c r="B17" s="10">
        <v>3</v>
      </c>
      <c r="C17" s="10">
        <v>38</v>
      </c>
      <c r="D17" s="10">
        <v>26</v>
      </c>
      <c r="E17" s="10">
        <v>20</v>
      </c>
      <c r="F17" s="10">
        <v>16</v>
      </c>
      <c r="G17" s="10">
        <v>14</v>
      </c>
      <c r="H17" s="11">
        <v>5</v>
      </c>
      <c r="I17" s="10">
        <f si="0" t="shared"/>
        <v>122</v>
      </c>
      <c r="J17" s="11">
        <v>405</v>
      </c>
      <c r="K17" s="16">
        <f si="1" t="shared"/>
        <v>30.123456790123459</v>
      </c>
      <c r="L17" s="4"/>
      <c r="M17" s="4"/>
      <c r="N17" s="4"/>
      <c r="O17" s="4"/>
      <c r="P17" s="4"/>
      <c r="R17" s="4"/>
    </row>
    <row customFormat="1" customHeight="1" ht="12" r="18" s="3" spans="1:28" x14ac:dyDescent="0.2">
      <c r="A18" s="6">
        <v>2003</v>
      </c>
      <c r="B18" s="10">
        <v>2</v>
      </c>
      <c r="C18" s="10">
        <v>41</v>
      </c>
      <c r="D18" s="10">
        <v>24</v>
      </c>
      <c r="E18" s="10">
        <v>20</v>
      </c>
      <c r="F18" s="10">
        <v>17</v>
      </c>
      <c r="G18" s="10">
        <v>7</v>
      </c>
      <c r="H18" s="10">
        <v>3</v>
      </c>
      <c r="I18" s="10">
        <f si="0" t="shared"/>
        <v>114</v>
      </c>
      <c r="J18" s="11">
        <v>443</v>
      </c>
      <c r="K18" s="16">
        <f si="1" t="shared"/>
        <v>25.733634311512414</v>
      </c>
      <c r="L18" s="4"/>
      <c r="M18" s="4"/>
      <c r="N18" s="4"/>
      <c r="O18" s="4"/>
      <c r="P18" s="4"/>
      <c r="R18" s="4"/>
    </row>
    <row customFormat="1" customHeight="1" ht="12" r="19" s="3" spans="1:28" x14ac:dyDescent="0.2">
      <c r="A19" s="6">
        <v>2004</v>
      </c>
      <c r="B19" s="10">
        <v>3</v>
      </c>
      <c r="C19" s="10">
        <v>29</v>
      </c>
      <c r="D19" s="11">
        <v>19</v>
      </c>
      <c r="E19" s="10">
        <v>10</v>
      </c>
      <c r="F19" s="10">
        <v>15</v>
      </c>
      <c r="G19" s="10">
        <v>2</v>
      </c>
      <c r="H19" s="11">
        <v>1</v>
      </c>
      <c r="I19" s="10">
        <f si="0" t="shared"/>
        <v>79</v>
      </c>
      <c r="J19" s="11">
        <v>388</v>
      </c>
      <c r="K19" s="16">
        <f si="1" t="shared"/>
        <v>20.36082474226804</v>
      </c>
      <c r="L19" s="4"/>
      <c r="M19" s="4"/>
      <c r="N19" s="4"/>
      <c r="O19" s="4"/>
      <c r="P19" s="4"/>
      <c r="R19" s="4"/>
    </row>
    <row customFormat="1" customHeight="1" ht="12" r="20" s="3" spans="1:28" x14ac:dyDescent="0.2">
      <c r="A20" s="6">
        <v>2005</v>
      </c>
      <c r="B20" s="10">
        <v>4</v>
      </c>
      <c r="C20" s="10">
        <v>32</v>
      </c>
      <c r="D20" s="11">
        <v>13</v>
      </c>
      <c r="E20" s="10">
        <v>13</v>
      </c>
      <c r="F20" s="10">
        <v>11</v>
      </c>
      <c r="G20" s="10">
        <v>7</v>
      </c>
      <c r="H20" s="11">
        <v>4</v>
      </c>
      <c r="I20" s="10">
        <f>IF(C20&gt;1,SUM(B20:H20),"")</f>
        <v>84</v>
      </c>
      <c r="J20" s="11">
        <v>450</v>
      </c>
      <c r="K20" s="16">
        <f si="1" t="shared"/>
        <v>18.666666666666668</v>
      </c>
      <c r="L20" s="4"/>
      <c r="M20" s="4"/>
      <c r="N20" s="4"/>
      <c r="O20" s="4"/>
      <c r="P20" s="4"/>
      <c r="R20" s="4"/>
    </row>
    <row customFormat="1" customHeight="1" ht="12" r="21" s="3" spans="1:28" x14ac:dyDescent="0.2">
      <c r="A21" s="6">
        <v>2006</v>
      </c>
      <c r="B21" s="10">
        <v>4</v>
      </c>
      <c r="C21" s="10">
        <v>30</v>
      </c>
      <c r="D21" s="10">
        <v>18</v>
      </c>
      <c r="E21" s="10">
        <v>23</v>
      </c>
      <c r="F21" s="10">
        <v>18</v>
      </c>
      <c r="G21" s="10">
        <v>7</v>
      </c>
      <c r="H21" s="11">
        <v>6</v>
      </c>
      <c r="I21" s="10">
        <f si="0" t="shared"/>
        <v>106</v>
      </c>
      <c r="J21" s="11">
        <v>439</v>
      </c>
      <c r="K21" s="16">
        <f si="1" t="shared"/>
        <v>24.145785876993166</v>
      </c>
      <c r="L21" s="4"/>
      <c r="M21" s="4"/>
      <c r="N21" s="4"/>
      <c r="O21" s="4"/>
      <c r="P21" s="4"/>
      <c r="R21" s="4"/>
    </row>
    <row customFormat="1" customHeight="1" ht="12" r="22" s="3" spans="1:28" x14ac:dyDescent="0.2">
      <c r="A22" s="6">
        <v>2007</v>
      </c>
      <c r="B22" s="10">
        <v>3</v>
      </c>
      <c r="C22" s="10">
        <v>38</v>
      </c>
      <c r="D22" s="10">
        <v>22</v>
      </c>
      <c r="E22" s="10">
        <v>18</v>
      </c>
      <c r="F22" s="10">
        <v>17</v>
      </c>
      <c r="G22" s="10">
        <v>6</v>
      </c>
      <c r="H22" s="10">
        <v>6</v>
      </c>
      <c r="I22" s="10">
        <f si="0" t="shared"/>
        <v>110</v>
      </c>
      <c r="J22" s="11">
        <v>446</v>
      </c>
      <c r="K22" s="16">
        <f si="1" t="shared"/>
        <v>24.663677130044842</v>
      </c>
      <c r="L22" s="4"/>
      <c r="M22" s="4"/>
      <c r="N22" s="4"/>
      <c r="O22" s="4"/>
      <c r="P22" s="4"/>
      <c r="R22" s="4"/>
    </row>
    <row customFormat="1" customHeight="1" ht="12" r="23" s="3" spans="1:28" x14ac:dyDescent="0.2">
      <c r="A23" s="6">
        <v>2008</v>
      </c>
      <c r="B23" s="10">
        <v>1</v>
      </c>
      <c r="C23" s="10">
        <v>16</v>
      </c>
      <c r="D23" s="11">
        <v>27</v>
      </c>
      <c r="E23" s="10">
        <v>14</v>
      </c>
      <c r="F23" s="10">
        <v>18</v>
      </c>
      <c r="G23" s="10">
        <v>4</v>
      </c>
      <c r="H23" s="11">
        <v>0</v>
      </c>
      <c r="I23" s="10">
        <f si="0" t="shared"/>
        <v>80</v>
      </c>
      <c r="J23" s="11">
        <v>412</v>
      </c>
      <c r="K23" s="16">
        <f si="1" t="shared"/>
        <v>19.417475728155338</v>
      </c>
      <c r="L23" s="4"/>
      <c r="M23" s="4"/>
      <c r="N23" s="4"/>
      <c r="O23" s="4"/>
      <c r="P23" s="4"/>
      <c r="R23" s="4"/>
    </row>
    <row customFormat="1" customHeight="1" ht="12" r="24" s="3" spans="1:28" x14ac:dyDescent="0.2">
      <c r="A24" s="6">
        <v>2009</v>
      </c>
      <c r="B24" s="10">
        <v>0</v>
      </c>
      <c r="C24" s="10">
        <v>23</v>
      </c>
      <c r="D24" s="11">
        <v>21</v>
      </c>
      <c r="E24" s="10">
        <v>20</v>
      </c>
      <c r="F24" s="10">
        <v>13</v>
      </c>
      <c r="G24" s="10">
        <v>10</v>
      </c>
      <c r="H24" s="11">
        <v>5</v>
      </c>
      <c r="I24" s="10">
        <f si="0" t="shared"/>
        <v>92</v>
      </c>
      <c r="J24" s="11">
        <v>371</v>
      </c>
      <c r="K24" s="16">
        <f si="1" t="shared"/>
        <v>24.797843665768195</v>
      </c>
      <c r="L24" s="4"/>
      <c r="M24" s="4"/>
      <c r="N24" s="4"/>
      <c r="O24" s="4"/>
      <c r="P24" s="4"/>
      <c r="R24" s="4"/>
    </row>
    <row customFormat="1" customHeight="1" ht="12" r="25" s="3" spans="1:28" x14ac:dyDescent="0.2">
      <c r="A25" s="6">
        <v>2010</v>
      </c>
      <c r="B25" s="10">
        <v>0</v>
      </c>
      <c r="C25" s="10">
        <v>23</v>
      </c>
      <c r="D25" s="11">
        <v>16</v>
      </c>
      <c r="E25" s="10">
        <v>13</v>
      </c>
      <c r="F25" s="10">
        <v>14</v>
      </c>
      <c r="G25" s="10">
        <v>10</v>
      </c>
      <c r="H25" s="11">
        <v>2</v>
      </c>
      <c r="I25" s="10">
        <f si="0" t="shared"/>
        <v>78</v>
      </c>
      <c r="J25" s="11">
        <v>390</v>
      </c>
      <c r="K25" s="16">
        <f si="1" t="shared"/>
        <v>20</v>
      </c>
      <c r="L25" s="4"/>
      <c r="M25" s="4"/>
      <c r="N25" s="4"/>
      <c r="O25" s="4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customFormat="1" customHeight="1" ht="12" r="26" s="3" spans="1:28" x14ac:dyDescent="0.2">
      <c r="A26" s="6">
        <v>2011</v>
      </c>
      <c r="B26" s="10">
        <v>0</v>
      </c>
      <c r="C26" s="10">
        <v>20</v>
      </c>
      <c r="D26" s="11">
        <v>14</v>
      </c>
      <c r="E26" s="10">
        <v>10</v>
      </c>
      <c r="F26" s="10">
        <v>11</v>
      </c>
      <c r="G26" s="10">
        <v>7</v>
      </c>
      <c r="H26" s="11">
        <v>4</v>
      </c>
      <c r="I26" s="10">
        <f si="0" t="shared"/>
        <v>66</v>
      </c>
      <c r="J26" s="11">
        <v>360</v>
      </c>
      <c r="K26" s="16">
        <f si="1" t="shared"/>
        <v>18.333333333333332</v>
      </c>
      <c r="L26" s="4"/>
      <c r="M26" s="4"/>
      <c r="N26" s="4"/>
      <c r="O26" s="4"/>
      <c r="P26" s="4"/>
      <c r="R26" s="4"/>
    </row>
    <row customFormat="1" customHeight="1" ht="12" r="27" s="3" spans="1:28" x14ac:dyDescent="0.2">
      <c r="A27" s="6">
        <v>2012</v>
      </c>
      <c r="B27" s="10">
        <v>2</v>
      </c>
      <c r="C27" s="10">
        <v>23</v>
      </c>
      <c r="D27" s="11">
        <v>20</v>
      </c>
      <c r="E27" s="10">
        <v>23</v>
      </c>
      <c r="F27" s="10">
        <v>15</v>
      </c>
      <c r="G27" s="10">
        <v>7</v>
      </c>
      <c r="H27" s="11">
        <v>2</v>
      </c>
      <c r="I27" s="10">
        <f si="0" t="shared"/>
        <v>92</v>
      </c>
      <c r="J27" s="11">
        <v>365</v>
      </c>
      <c r="K27" s="16">
        <f si="1" t="shared"/>
        <v>25.205479452054796</v>
      </c>
      <c r="L27" s="4"/>
      <c r="M27" s="4"/>
      <c r="N27" s="4"/>
      <c r="O27" s="4"/>
      <c r="P27" s="4"/>
      <c r="R27" s="4"/>
    </row>
    <row customFormat="1" customHeight="1" ht="12" r="28" s="3" spans="1:28" x14ac:dyDescent="0.2">
      <c r="A28" s="6">
        <v>2013</v>
      </c>
      <c r="B28" s="10">
        <v>3</v>
      </c>
      <c r="C28" s="10">
        <v>28</v>
      </c>
      <c r="D28" s="11">
        <v>21</v>
      </c>
      <c r="E28" s="10">
        <v>17</v>
      </c>
      <c r="F28" s="10">
        <v>16</v>
      </c>
      <c r="G28" s="10">
        <v>6</v>
      </c>
      <c r="H28" s="11">
        <v>3</v>
      </c>
      <c r="I28" s="10">
        <f si="0" t="shared"/>
        <v>94</v>
      </c>
      <c r="J28" s="11">
        <v>317</v>
      </c>
      <c r="K28" s="16">
        <f si="1" t="shared"/>
        <v>29.652996845425868</v>
      </c>
      <c r="L28" s="4"/>
      <c r="M28" s="4"/>
      <c r="N28" s="4"/>
      <c r="O28" s="4"/>
      <c r="P28" s="4"/>
      <c r="R28" s="4"/>
    </row>
    <row customFormat="1" customHeight="1" ht="12" r="29" s="3" spans="1:28" x14ac:dyDescent="0.2">
      <c r="A29" s="6">
        <v>2014</v>
      </c>
      <c r="B29" s="10">
        <v>0</v>
      </c>
      <c r="C29" s="10">
        <v>25</v>
      </c>
      <c r="D29" s="11">
        <v>19</v>
      </c>
      <c r="E29" s="10">
        <v>12</v>
      </c>
      <c r="F29" s="10">
        <v>21</v>
      </c>
      <c r="G29" s="10">
        <v>11</v>
      </c>
      <c r="H29" s="11">
        <v>0</v>
      </c>
      <c r="I29" s="10">
        <f si="0" t="shared"/>
        <v>88</v>
      </c>
      <c r="J29" s="11">
        <v>321</v>
      </c>
      <c r="K29" s="16">
        <f si="1" t="shared"/>
        <v>27.414330218068532</v>
      </c>
      <c r="L29" s="4"/>
      <c r="M29" s="4"/>
      <c r="N29" s="4"/>
      <c r="O29" s="4"/>
      <c r="P29" s="4"/>
      <c r="R29" s="4"/>
    </row>
    <row customHeight="1" ht="12" r="30" spans="1:28" x14ac:dyDescent="0.2">
      <c r="A30" s="7">
        <v>2015</v>
      </c>
      <c r="B30" s="13">
        <v>0</v>
      </c>
      <c r="C30" s="13">
        <v>23</v>
      </c>
      <c r="D30" s="13">
        <v>20</v>
      </c>
      <c r="E30" s="13">
        <v>14</v>
      </c>
      <c r="F30" s="13">
        <v>14</v>
      </c>
      <c r="G30" s="13">
        <v>14</v>
      </c>
      <c r="H30" s="13">
        <v>4</v>
      </c>
      <c r="I30" s="10">
        <f si="0" t="shared"/>
        <v>89</v>
      </c>
      <c r="J30" s="13">
        <v>320</v>
      </c>
      <c r="K30" s="16">
        <f si="1" t="shared"/>
        <v>27.8125</v>
      </c>
    </row>
    <row customHeight="1" ht="12" r="31" spans="1:28" x14ac:dyDescent="0.2">
      <c r="A31" s="7">
        <v>2016</v>
      </c>
      <c r="B31" s="13">
        <v>0</v>
      </c>
      <c r="C31" s="13">
        <v>23</v>
      </c>
      <c r="D31" s="13">
        <v>31</v>
      </c>
      <c r="E31" s="13">
        <v>18</v>
      </c>
      <c r="F31" s="13">
        <v>13</v>
      </c>
      <c r="G31" s="13">
        <v>12</v>
      </c>
      <c r="H31" s="13">
        <v>10</v>
      </c>
      <c r="I31" s="10">
        <f si="0" t="shared"/>
        <v>107</v>
      </c>
      <c r="J31" s="13">
        <v>404</v>
      </c>
      <c r="K31" s="16">
        <f si="1" t="shared"/>
        <v>26.485148514851488</v>
      </c>
    </row>
    <row customFormat="1" customHeight="1" ht="12" r="32" s="42" spans="1:28" x14ac:dyDescent="0.2">
      <c r="A32" s="39">
        <v>2017</v>
      </c>
      <c r="B32" s="40">
        <v>5</v>
      </c>
      <c r="C32" s="40">
        <v>17</v>
      </c>
      <c r="D32" s="40">
        <v>30</v>
      </c>
      <c r="E32" s="40">
        <v>13</v>
      </c>
      <c r="F32" s="40">
        <v>13</v>
      </c>
      <c r="G32" s="40">
        <v>11</v>
      </c>
      <c r="H32" s="40">
        <v>2</v>
      </c>
      <c r="I32" s="12">
        <f si="0" t="shared"/>
        <v>91</v>
      </c>
      <c r="J32" s="40">
        <v>329</v>
      </c>
      <c r="K32" s="41">
        <f si="1" t="shared"/>
        <v>27.659574468085108</v>
      </c>
    </row>
    <row customHeight="1" ht="12" r="33" spans="1:11" x14ac:dyDescent="0.2">
      <c r="A33" s="7">
        <v>2018</v>
      </c>
      <c r="B33" s="13">
        <v>1</v>
      </c>
      <c r="C33" s="13">
        <v>18</v>
      </c>
      <c r="D33" s="13">
        <v>22</v>
      </c>
      <c r="E33" s="13">
        <v>14</v>
      </c>
      <c r="F33" s="13">
        <v>13</v>
      </c>
      <c r="G33" s="13">
        <v>10</v>
      </c>
      <c r="H33" s="13">
        <v>4</v>
      </c>
      <c r="I33" s="10">
        <f si="0" t="shared"/>
        <v>82</v>
      </c>
      <c r="J33" s="13">
        <v>319</v>
      </c>
      <c r="K33" s="41">
        <f>IF(I33&gt;0,I33/J33*100," ")</f>
        <v>25.705329153605017</v>
      </c>
    </row>
    <row customHeight="1" ht="12" r="34" spans="1:11" x14ac:dyDescent="0.2">
      <c r="A34" s="7">
        <v>2019</v>
      </c>
      <c r="B34" s="13">
        <v>1</v>
      </c>
      <c r="C34" s="13">
        <v>17</v>
      </c>
      <c r="D34" s="13">
        <v>22</v>
      </c>
      <c r="E34" s="13">
        <v>18</v>
      </c>
      <c r="F34" s="13">
        <v>11</v>
      </c>
      <c r="G34" s="13">
        <v>14</v>
      </c>
      <c r="H34" s="13">
        <v>3</v>
      </c>
      <c r="I34" s="10">
        <f si="0" t="shared"/>
        <v>86</v>
      </c>
      <c r="J34" s="13">
        <v>336</v>
      </c>
      <c r="K34" s="41">
        <f ref="K34:K97" si="2" t="shared">IF(I34&gt;0,I34/J34*100," ")</f>
        <v>25.595238095238095</v>
      </c>
    </row>
    <row customHeight="1" ht="12" r="35" spans="1:11" x14ac:dyDescent="0.2">
      <c r="I35" s="10"/>
      <c r="K35" s="41" t="str">
        <f si="2" t="shared"/>
        <v xml:space="preserve"> </v>
      </c>
    </row>
    <row customHeight="1" ht="12" r="36" spans="1:11" x14ac:dyDescent="0.2">
      <c r="I36" s="10"/>
      <c r="K36" s="41" t="str">
        <f si="2" t="shared"/>
        <v xml:space="preserve"> </v>
      </c>
    </row>
    <row customHeight="1" ht="12" r="37" spans="1:11" x14ac:dyDescent="0.2">
      <c r="I37" s="10"/>
      <c r="K37" s="41" t="str">
        <f si="2" t="shared"/>
        <v xml:space="preserve"> </v>
      </c>
    </row>
    <row customHeight="1" ht="12" r="38" spans="1:11" x14ac:dyDescent="0.2">
      <c r="I38" s="10"/>
      <c r="K38" s="41" t="str">
        <f si="2" t="shared"/>
        <v xml:space="preserve"> </v>
      </c>
    </row>
    <row customHeight="1" ht="12" r="39" spans="1:11" x14ac:dyDescent="0.2">
      <c r="I39" s="10"/>
      <c r="K39" s="41" t="str">
        <f si="2" t="shared"/>
        <v xml:space="preserve"> </v>
      </c>
    </row>
    <row customHeight="1" ht="12" r="40" spans="1:11" x14ac:dyDescent="0.2">
      <c r="I40" s="10"/>
      <c r="K40" s="41" t="str">
        <f si="2" t="shared"/>
        <v xml:space="preserve"> </v>
      </c>
    </row>
    <row customHeight="1" ht="12" r="41" spans="1:11" x14ac:dyDescent="0.2">
      <c r="I41" s="10"/>
      <c r="K41" s="41" t="str">
        <f si="2" t="shared"/>
        <v xml:space="preserve"> </v>
      </c>
    </row>
    <row customHeight="1" ht="12" r="42" spans="1:11" x14ac:dyDescent="0.2">
      <c r="I42" s="10"/>
      <c r="K42" s="41" t="str">
        <f si="2" t="shared"/>
        <v xml:space="preserve"> </v>
      </c>
    </row>
    <row customHeight="1" ht="12" r="43" spans="1:11" x14ac:dyDescent="0.2">
      <c r="I43" s="10"/>
      <c r="K43" s="41" t="str">
        <f si="2" t="shared"/>
        <v xml:space="preserve"> </v>
      </c>
    </row>
    <row customHeight="1" ht="12" r="44" spans="1:11" x14ac:dyDescent="0.2">
      <c r="I44" s="10"/>
      <c r="K44" s="41" t="str">
        <f si="2" t="shared"/>
        <v xml:space="preserve"> </v>
      </c>
    </row>
    <row customHeight="1" ht="12" r="45" spans="1:11" x14ac:dyDescent="0.2">
      <c r="I45" s="10"/>
      <c r="K45" s="41" t="str">
        <f si="2" t="shared"/>
        <v xml:space="preserve"> </v>
      </c>
    </row>
    <row customHeight="1" ht="12" r="46" spans="1:11" x14ac:dyDescent="0.2">
      <c r="I46" s="10"/>
      <c r="K46" s="41" t="str">
        <f si="2" t="shared"/>
        <v xml:space="preserve"> </v>
      </c>
    </row>
    <row customHeight="1" ht="12" r="47" spans="1:11" x14ac:dyDescent="0.2">
      <c r="I47" s="10"/>
      <c r="K47" s="41" t="str">
        <f si="2" t="shared"/>
        <v xml:space="preserve"> </v>
      </c>
    </row>
    <row customHeight="1" ht="12" r="48" spans="1:11" x14ac:dyDescent="0.2">
      <c r="I48" s="10"/>
      <c r="K48" s="41" t="str">
        <f si="2" t="shared"/>
        <v xml:space="preserve"> </v>
      </c>
    </row>
    <row customHeight="1" ht="12" r="49" spans="9:11" x14ac:dyDescent="0.2">
      <c r="I49" s="10"/>
      <c r="K49" s="41" t="str">
        <f si="2" t="shared"/>
        <v xml:space="preserve"> </v>
      </c>
    </row>
    <row customHeight="1" ht="12" r="50" spans="9:11" x14ac:dyDescent="0.2">
      <c r="I50" s="10"/>
      <c r="K50" s="41" t="str">
        <f si="2" t="shared"/>
        <v xml:space="preserve"> </v>
      </c>
    </row>
    <row customHeight="1" ht="12" r="51" spans="9:11" x14ac:dyDescent="0.2">
      <c r="I51" s="10"/>
      <c r="K51" s="41" t="str">
        <f si="2" t="shared"/>
        <v xml:space="preserve"> </v>
      </c>
    </row>
    <row customHeight="1" ht="12" r="52" spans="9:11" x14ac:dyDescent="0.2">
      <c r="I52" s="10"/>
      <c r="K52" s="41" t="str">
        <f si="2" t="shared"/>
        <v xml:space="preserve"> </v>
      </c>
    </row>
    <row customHeight="1" ht="12" r="53" spans="9:11" x14ac:dyDescent="0.2">
      <c r="I53" s="10"/>
      <c r="K53" s="41" t="str">
        <f si="2" t="shared"/>
        <v xml:space="preserve"> </v>
      </c>
    </row>
    <row customHeight="1" ht="12" r="54" spans="9:11" x14ac:dyDescent="0.2">
      <c r="I54" s="10"/>
      <c r="K54" s="41" t="str">
        <f si="2" t="shared"/>
        <v xml:space="preserve"> </v>
      </c>
    </row>
    <row customHeight="1" ht="12" r="55" spans="9:11" x14ac:dyDescent="0.2">
      <c r="I55" s="10"/>
      <c r="K55" s="41" t="str">
        <f si="2" t="shared"/>
        <v xml:space="preserve"> </v>
      </c>
    </row>
    <row customHeight="1" ht="12" r="56" spans="9:11" x14ac:dyDescent="0.2">
      <c r="I56" s="10"/>
      <c r="K56" s="41" t="str">
        <f si="2" t="shared"/>
        <v xml:space="preserve"> </v>
      </c>
    </row>
    <row customHeight="1" ht="12" r="57" spans="9:11" x14ac:dyDescent="0.2">
      <c r="I57" s="10"/>
      <c r="K57" s="41" t="str">
        <f si="2" t="shared"/>
        <v xml:space="preserve"> </v>
      </c>
    </row>
    <row customHeight="1" ht="12" r="58" spans="9:11" x14ac:dyDescent="0.2">
      <c r="I58" s="10"/>
      <c r="K58" s="41" t="str">
        <f si="2" t="shared"/>
        <v xml:space="preserve"> </v>
      </c>
    </row>
    <row customHeight="1" ht="12" r="59" spans="9:11" x14ac:dyDescent="0.2">
      <c r="I59" s="10"/>
      <c r="K59" s="41" t="str">
        <f si="2" t="shared"/>
        <v xml:space="preserve"> </v>
      </c>
    </row>
    <row customHeight="1" ht="12" r="60" spans="9:11" x14ac:dyDescent="0.2">
      <c r="I60" s="10"/>
      <c r="K60" s="41" t="str">
        <f si="2" t="shared"/>
        <v xml:space="preserve"> </v>
      </c>
    </row>
    <row customHeight="1" ht="12" r="61" spans="9:11" x14ac:dyDescent="0.2">
      <c r="I61" s="10"/>
      <c r="K61" s="41" t="str">
        <f si="2" t="shared"/>
        <v xml:space="preserve"> </v>
      </c>
    </row>
    <row customHeight="1" ht="12" r="62" spans="9:11" x14ac:dyDescent="0.2">
      <c r="I62" s="10"/>
      <c r="K62" s="41" t="str">
        <f si="2" t="shared"/>
        <v xml:space="preserve"> </v>
      </c>
    </row>
    <row customHeight="1" ht="12" r="63" spans="9:11" x14ac:dyDescent="0.2">
      <c r="I63" s="10"/>
      <c r="K63" s="41" t="str">
        <f si="2" t="shared"/>
        <v xml:space="preserve"> </v>
      </c>
    </row>
    <row customHeight="1" ht="12" r="64" spans="9:11" x14ac:dyDescent="0.2">
      <c r="I64" s="10"/>
      <c r="K64" s="41" t="str">
        <f si="2" t="shared"/>
        <v xml:space="preserve"> </v>
      </c>
    </row>
    <row customHeight="1" ht="12" r="65" spans="9:11" x14ac:dyDescent="0.2">
      <c r="I65" s="10"/>
      <c r="K65" s="41" t="str">
        <f si="2" t="shared"/>
        <v xml:space="preserve"> </v>
      </c>
    </row>
    <row customHeight="1" ht="12" r="66" spans="9:11" x14ac:dyDescent="0.2">
      <c r="I66" s="10"/>
      <c r="K66" s="41" t="str">
        <f si="2" t="shared"/>
        <v xml:space="preserve"> </v>
      </c>
    </row>
    <row customHeight="1" ht="12" r="67" spans="9:11" x14ac:dyDescent="0.2">
      <c r="I67" s="10"/>
      <c r="K67" s="41" t="str">
        <f si="2" t="shared"/>
        <v xml:space="preserve"> </v>
      </c>
    </row>
    <row customHeight="1" ht="12" r="68" spans="9:11" x14ac:dyDescent="0.2">
      <c r="I68" s="10"/>
      <c r="K68" s="41" t="str">
        <f si="2" t="shared"/>
        <v xml:space="preserve"> </v>
      </c>
    </row>
    <row customHeight="1" ht="12" r="69" spans="9:11" x14ac:dyDescent="0.2">
      <c r="I69" s="10"/>
      <c r="K69" s="41" t="str">
        <f si="2" t="shared"/>
        <v xml:space="preserve"> </v>
      </c>
    </row>
    <row customHeight="1" ht="12" r="70" spans="9:11" x14ac:dyDescent="0.2">
      <c r="I70" s="10"/>
      <c r="K70" s="41" t="str">
        <f si="2" t="shared"/>
        <v xml:space="preserve"> </v>
      </c>
    </row>
    <row customHeight="1" ht="12" r="71" spans="9:11" x14ac:dyDescent="0.2">
      <c r="I71" s="10"/>
      <c r="K71" s="41" t="str">
        <f si="2" t="shared"/>
        <v xml:space="preserve"> </v>
      </c>
    </row>
    <row customHeight="1" ht="12" r="72" spans="9:11" x14ac:dyDescent="0.2">
      <c r="I72" s="10"/>
      <c r="K72" s="41" t="str">
        <f si="2" t="shared"/>
        <v xml:space="preserve"> </v>
      </c>
    </row>
    <row customHeight="1" ht="12" r="73" spans="9:11" x14ac:dyDescent="0.2">
      <c r="I73" s="10"/>
      <c r="K73" s="41" t="str">
        <f si="2" t="shared"/>
        <v xml:space="preserve"> </v>
      </c>
    </row>
    <row customHeight="1" ht="12" r="74" spans="9:11" x14ac:dyDescent="0.2">
      <c r="I74" s="10"/>
      <c r="K74" s="41" t="str">
        <f si="2" t="shared"/>
        <v xml:space="preserve"> </v>
      </c>
    </row>
    <row customHeight="1" ht="12" r="75" spans="9:11" x14ac:dyDescent="0.2">
      <c r="I75" s="10"/>
      <c r="K75" s="41" t="str">
        <f si="2" t="shared"/>
        <v xml:space="preserve"> </v>
      </c>
    </row>
    <row customHeight="1" ht="12" r="76" spans="9:11" x14ac:dyDescent="0.2">
      <c r="I76" s="10"/>
      <c r="K76" s="41" t="str">
        <f si="2" t="shared"/>
        <v xml:space="preserve"> </v>
      </c>
    </row>
    <row customHeight="1" ht="12" r="77" spans="9:11" x14ac:dyDescent="0.2">
      <c r="I77" s="10"/>
      <c r="K77" s="41" t="str">
        <f si="2" t="shared"/>
        <v xml:space="preserve"> </v>
      </c>
    </row>
    <row customHeight="1" ht="12" r="78" spans="9:11" x14ac:dyDescent="0.2">
      <c r="I78" s="10"/>
      <c r="K78" s="41" t="str">
        <f si="2" t="shared"/>
        <v xml:space="preserve"> </v>
      </c>
    </row>
    <row customHeight="1" ht="12" r="79" spans="9:11" x14ac:dyDescent="0.2">
      <c r="I79" s="10"/>
      <c r="K79" s="41" t="str">
        <f si="2" t="shared"/>
        <v xml:space="preserve"> </v>
      </c>
    </row>
    <row customHeight="1" ht="12" r="80" spans="9:11" x14ac:dyDescent="0.2">
      <c r="I80" s="10"/>
      <c r="K80" s="41" t="str">
        <f si="2" t="shared"/>
        <v xml:space="preserve"> </v>
      </c>
    </row>
    <row customHeight="1" ht="12" r="81" spans="9:11" x14ac:dyDescent="0.2">
      <c r="I81" s="10"/>
      <c r="K81" s="41" t="str">
        <f si="2" t="shared"/>
        <v xml:space="preserve"> </v>
      </c>
    </row>
    <row customHeight="1" ht="12" r="82" spans="9:11" x14ac:dyDescent="0.2">
      <c r="I82" s="10"/>
      <c r="K82" s="41" t="str">
        <f si="2" t="shared"/>
        <v xml:space="preserve"> </v>
      </c>
    </row>
    <row customHeight="1" ht="12" r="83" spans="9:11" x14ac:dyDescent="0.2">
      <c r="I83" s="10"/>
      <c r="K83" s="41" t="str">
        <f si="2" t="shared"/>
        <v xml:space="preserve"> </v>
      </c>
    </row>
    <row customHeight="1" ht="12" r="84" spans="9:11" x14ac:dyDescent="0.2">
      <c r="I84" s="10"/>
      <c r="K84" s="41" t="str">
        <f si="2" t="shared"/>
        <v xml:space="preserve"> </v>
      </c>
    </row>
    <row customHeight="1" ht="12" r="85" spans="9:11" x14ac:dyDescent="0.2">
      <c r="I85" s="10"/>
      <c r="K85" s="41" t="str">
        <f si="2" t="shared"/>
        <v xml:space="preserve"> </v>
      </c>
    </row>
    <row customHeight="1" ht="12" r="86" spans="9:11" x14ac:dyDescent="0.2">
      <c r="I86" s="10"/>
      <c r="K86" s="41" t="str">
        <f si="2" t="shared"/>
        <v xml:space="preserve"> </v>
      </c>
    </row>
    <row customHeight="1" ht="12" r="87" spans="9:11" x14ac:dyDescent="0.2">
      <c r="I87" s="10"/>
      <c r="K87" s="41" t="str">
        <f si="2" t="shared"/>
        <v xml:space="preserve"> </v>
      </c>
    </row>
    <row customHeight="1" ht="12" r="88" spans="9:11" x14ac:dyDescent="0.2">
      <c r="I88" s="10"/>
      <c r="K88" s="41" t="str">
        <f si="2" t="shared"/>
        <v xml:space="preserve"> </v>
      </c>
    </row>
    <row customHeight="1" ht="12" r="89" spans="9:11" x14ac:dyDescent="0.2">
      <c r="I89" s="10"/>
      <c r="K89" s="41" t="str">
        <f si="2" t="shared"/>
        <v xml:space="preserve"> </v>
      </c>
    </row>
    <row customHeight="1" ht="12" r="90" spans="9:11" x14ac:dyDescent="0.2">
      <c r="I90" s="10"/>
      <c r="K90" s="41" t="str">
        <f si="2" t="shared"/>
        <v xml:space="preserve"> </v>
      </c>
    </row>
    <row customHeight="1" ht="12" r="91" spans="9:11" x14ac:dyDescent="0.2">
      <c r="I91" s="10"/>
      <c r="K91" s="41" t="str">
        <f si="2" t="shared"/>
        <v xml:space="preserve"> </v>
      </c>
    </row>
    <row customHeight="1" ht="12" r="92" spans="9:11" x14ac:dyDescent="0.2">
      <c r="I92" s="10"/>
      <c r="K92" s="41" t="str">
        <f si="2" t="shared"/>
        <v xml:space="preserve"> </v>
      </c>
    </row>
    <row customHeight="1" ht="12" r="93" spans="9:11" x14ac:dyDescent="0.2">
      <c r="I93" s="10"/>
      <c r="K93" s="41" t="str">
        <f si="2" t="shared"/>
        <v xml:space="preserve"> </v>
      </c>
    </row>
    <row customHeight="1" ht="12" r="94" spans="9:11" x14ac:dyDescent="0.2">
      <c r="I94" s="10"/>
      <c r="K94" s="41" t="str">
        <f si="2" t="shared"/>
        <v xml:space="preserve"> </v>
      </c>
    </row>
    <row customHeight="1" ht="12" r="95" spans="9:11" x14ac:dyDescent="0.2">
      <c r="I95" s="10"/>
      <c r="K95" s="41" t="str">
        <f si="2" t="shared"/>
        <v xml:space="preserve"> </v>
      </c>
    </row>
    <row customHeight="1" ht="12" r="96" spans="9:11" x14ac:dyDescent="0.2">
      <c r="I96" s="10"/>
      <c r="K96" s="41" t="str">
        <f si="2" t="shared"/>
        <v xml:space="preserve"> </v>
      </c>
    </row>
    <row customHeight="1" ht="12" r="97" spans="9:11" x14ac:dyDescent="0.2">
      <c r="I97" s="10"/>
      <c r="K97" s="41" t="str">
        <f si="2" t="shared"/>
        <v xml:space="preserve"> </v>
      </c>
    </row>
    <row customHeight="1" ht="12" r="98" spans="9:11" x14ac:dyDescent="0.2">
      <c r="I98" s="10"/>
      <c r="K98" s="41" t="str">
        <f ref="K98:K161" si="3" t="shared">IF(I98&gt;0,I98/J98*100," ")</f>
        <v xml:space="preserve"> </v>
      </c>
    </row>
    <row customHeight="1" ht="12" r="99" spans="9:11" x14ac:dyDescent="0.2">
      <c r="I99" s="10"/>
      <c r="K99" s="41" t="str">
        <f si="3" t="shared"/>
        <v xml:space="preserve"> </v>
      </c>
    </row>
    <row customHeight="1" ht="12" r="100" spans="9:11" x14ac:dyDescent="0.2">
      <c r="I100" s="10"/>
      <c r="K100" s="41" t="str">
        <f si="3" t="shared"/>
        <v xml:space="preserve"> </v>
      </c>
    </row>
    <row customHeight="1" ht="12" r="101" spans="9:11" x14ac:dyDescent="0.2">
      <c r="I101" s="10"/>
      <c r="K101" s="41" t="str">
        <f si="3" t="shared"/>
        <v xml:space="preserve"> </v>
      </c>
    </row>
    <row customHeight="1" ht="12" r="102" spans="9:11" x14ac:dyDescent="0.2">
      <c r="I102" s="10"/>
      <c r="K102" s="41" t="str">
        <f si="3" t="shared"/>
        <v xml:space="preserve"> </v>
      </c>
    </row>
    <row customHeight="1" ht="12" r="103" spans="9:11" x14ac:dyDescent="0.2">
      <c r="I103" s="10"/>
      <c r="K103" s="41" t="str">
        <f si="3" t="shared"/>
        <v xml:space="preserve"> </v>
      </c>
    </row>
    <row customHeight="1" ht="12" r="104" spans="9:11" x14ac:dyDescent="0.2">
      <c r="I104" s="10"/>
      <c r="K104" s="41" t="str">
        <f si="3" t="shared"/>
        <v xml:space="preserve"> </v>
      </c>
    </row>
    <row customHeight="1" ht="12" r="105" spans="9:11" x14ac:dyDescent="0.2">
      <c r="I105" s="10"/>
      <c r="K105" s="41" t="str">
        <f si="3" t="shared"/>
        <v xml:space="preserve"> </v>
      </c>
    </row>
    <row customHeight="1" ht="12" r="106" spans="9:11" x14ac:dyDescent="0.2">
      <c r="I106" s="10"/>
      <c r="K106" s="41" t="str">
        <f si="3" t="shared"/>
        <v xml:space="preserve"> </v>
      </c>
    </row>
    <row customHeight="1" ht="12" r="107" spans="9:11" x14ac:dyDescent="0.2">
      <c r="I107" s="10"/>
      <c r="K107" s="41" t="str">
        <f si="3" t="shared"/>
        <v xml:space="preserve"> </v>
      </c>
    </row>
    <row customHeight="1" ht="12" r="108" spans="9:11" x14ac:dyDescent="0.2">
      <c r="I108" s="10"/>
      <c r="K108" s="41" t="str">
        <f si="3" t="shared"/>
        <v xml:space="preserve"> </v>
      </c>
    </row>
    <row customHeight="1" ht="12" r="109" spans="9:11" x14ac:dyDescent="0.2">
      <c r="I109" s="10"/>
      <c r="K109" s="41" t="str">
        <f si="3" t="shared"/>
        <v xml:space="preserve"> </v>
      </c>
    </row>
    <row customHeight="1" ht="12" r="110" spans="9:11" x14ac:dyDescent="0.2">
      <c r="I110" s="10"/>
      <c r="K110" s="41" t="str">
        <f si="3" t="shared"/>
        <v xml:space="preserve"> </v>
      </c>
    </row>
    <row customHeight="1" ht="12" r="111" spans="9:11" x14ac:dyDescent="0.2">
      <c r="I111" s="10"/>
      <c r="K111" s="41" t="str">
        <f si="3" t="shared"/>
        <v xml:space="preserve"> </v>
      </c>
    </row>
    <row customHeight="1" ht="12" r="112" spans="9:11" x14ac:dyDescent="0.2">
      <c r="I112" s="10"/>
      <c r="K112" s="41" t="str">
        <f si="3" t="shared"/>
        <v xml:space="preserve"> </v>
      </c>
    </row>
    <row customHeight="1" ht="12" r="113" spans="9:11" x14ac:dyDescent="0.2">
      <c r="I113" s="10"/>
      <c r="K113" s="41" t="str">
        <f si="3" t="shared"/>
        <v xml:space="preserve"> </v>
      </c>
    </row>
    <row customHeight="1" ht="12" r="114" spans="9:11" x14ac:dyDescent="0.2">
      <c r="I114" s="10"/>
      <c r="K114" s="41" t="str">
        <f si="3" t="shared"/>
        <v xml:space="preserve"> </v>
      </c>
    </row>
    <row customHeight="1" ht="12" r="115" spans="9:11" x14ac:dyDescent="0.2">
      <c r="I115" s="10"/>
      <c r="K115" s="41" t="str">
        <f si="3" t="shared"/>
        <v xml:space="preserve"> </v>
      </c>
    </row>
    <row customHeight="1" ht="12" r="116" spans="9:11" x14ac:dyDescent="0.2">
      <c r="I116" s="10"/>
      <c r="K116" s="41" t="str">
        <f si="3" t="shared"/>
        <v xml:space="preserve"> </v>
      </c>
    </row>
    <row customHeight="1" ht="12" r="117" spans="9:11" x14ac:dyDescent="0.2">
      <c r="I117" s="10"/>
      <c r="K117" s="41" t="str">
        <f si="3" t="shared"/>
        <v xml:space="preserve"> </v>
      </c>
    </row>
    <row customHeight="1" ht="12" r="118" spans="9:11" x14ac:dyDescent="0.2">
      <c r="I118" s="10"/>
      <c r="K118" s="41" t="str">
        <f si="3" t="shared"/>
        <v xml:space="preserve"> </v>
      </c>
    </row>
    <row customHeight="1" ht="12" r="119" spans="9:11" x14ac:dyDescent="0.2">
      <c r="I119" s="10"/>
      <c r="K119" s="41" t="str">
        <f si="3" t="shared"/>
        <v xml:space="preserve"> </v>
      </c>
    </row>
    <row customHeight="1" ht="12" r="120" spans="9:11" x14ac:dyDescent="0.2">
      <c r="I120" s="10"/>
      <c r="K120" s="41" t="str">
        <f si="3" t="shared"/>
        <v xml:space="preserve"> </v>
      </c>
    </row>
    <row customHeight="1" ht="12" r="121" spans="9:11" x14ac:dyDescent="0.2">
      <c r="I121" s="10"/>
      <c r="K121" s="41" t="str">
        <f si="3" t="shared"/>
        <v xml:space="preserve"> </v>
      </c>
    </row>
    <row customHeight="1" ht="12" r="122" spans="9:11" x14ac:dyDescent="0.2">
      <c r="I122" s="10"/>
      <c r="K122" s="41" t="str">
        <f si="3" t="shared"/>
        <v xml:space="preserve"> </v>
      </c>
    </row>
    <row customHeight="1" ht="12" r="123" spans="9:11" x14ac:dyDescent="0.2">
      <c r="I123" s="10"/>
      <c r="K123" s="41" t="str">
        <f si="3" t="shared"/>
        <v xml:space="preserve"> </v>
      </c>
    </row>
    <row customHeight="1" ht="12" r="124" spans="9:11" x14ac:dyDescent="0.2">
      <c r="I124" s="10"/>
      <c r="K124" s="41" t="str">
        <f si="3" t="shared"/>
        <v xml:space="preserve"> </v>
      </c>
    </row>
    <row customHeight="1" ht="12" r="125" spans="9:11" x14ac:dyDescent="0.2">
      <c r="I125" s="10"/>
      <c r="K125" s="41" t="str">
        <f si="3" t="shared"/>
        <v xml:space="preserve"> </v>
      </c>
    </row>
    <row customHeight="1" ht="12" r="126" spans="9:11" x14ac:dyDescent="0.2">
      <c r="I126" s="10"/>
      <c r="K126" s="41" t="str">
        <f si="3" t="shared"/>
        <v xml:space="preserve"> </v>
      </c>
    </row>
    <row customHeight="1" ht="12" r="127" spans="9:11" x14ac:dyDescent="0.2">
      <c r="I127" s="10"/>
      <c r="K127" s="41" t="str">
        <f si="3" t="shared"/>
        <v xml:space="preserve"> </v>
      </c>
    </row>
    <row customHeight="1" ht="12" r="128" spans="9:11" x14ac:dyDescent="0.2">
      <c r="I128" s="10"/>
      <c r="K128" s="41" t="str">
        <f si="3" t="shared"/>
        <v xml:space="preserve"> </v>
      </c>
    </row>
    <row customHeight="1" ht="12" r="129" spans="9:11" x14ac:dyDescent="0.2">
      <c r="I129" s="10"/>
      <c r="K129" s="41" t="str">
        <f si="3" t="shared"/>
        <v xml:space="preserve"> </v>
      </c>
    </row>
    <row customHeight="1" ht="12" r="130" spans="9:11" x14ac:dyDescent="0.2">
      <c r="I130" s="10"/>
      <c r="K130" s="41" t="str">
        <f si="3" t="shared"/>
        <v xml:space="preserve"> </v>
      </c>
    </row>
    <row customHeight="1" ht="12" r="131" spans="9:11" x14ac:dyDescent="0.2">
      <c r="I131" s="10"/>
      <c r="K131" s="41" t="str">
        <f si="3" t="shared"/>
        <v xml:space="preserve"> </v>
      </c>
    </row>
    <row customHeight="1" ht="12" r="132" spans="9:11" x14ac:dyDescent="0.2">
      <c r="I132" s="10"/>
      <c r="K132" s="41" t="str">
        <f si="3" t="shared"/>
        <v xml:space="preserve"> </v>
      </c>
    </row>
    <row customHeight="1" ht="12" r="133" spans="9:11" x14ac:dyDescent="0.2">
      <c r="I133" s="10"/>
      <c r="K133" s="41" t="str">
        <f si="3" t="shared"/>
        <v xml:space="preserve"> </v>
      </c>
    </row>
    <row customHeight="1" ht="12" r="134" spans="9:11" x14ac:dyDescent="0.2">
      <c r="I134" s="10"/>
      <c r="K134" s="41" t="str">
        <f si="3" t="shared"/>
        <v xml:space="preserve"> </v>
      </c>
    </row>
    <row customHeight="1" ht="12" r="135" spans="9:11" x14ac:dyDescent="0.2">
      <c r="I135" s="10"/>
      <c r="K135" s="41" t="str">
        <f si="3" t="shared"/>
        <v xml:space="preserve"> </v>
      </c>
    </row>
    <row customHeight="1" ht="12" r="136" spans="9:11" x14ac:dyDescent="0.2">
      <c r="I136" s="10"/>
      <c r="K136" s="41" t="str">
        <f si="3" t="shared"/>
        <v xml:space="preserve"> </v>
      </c>
    </row>
    <row customHeight="1" ht="12" r="137" spans="9:11" x14ac:dyDescent="0.2">
      <c r="I137" s="10"/>
      <c r="K137" s="41" t="str">
        <f si="3" t="shared"/>
        <v xml:space="preserve"> </v>
      </c>
    </row>
    <row customHeight="1" ht="12" r="138" spans="9:11" x14ac:dyDescent="0.2">
      <c r="I138" s="10"/>
      <c r="K138" s="41" t="str">
        <f si="3" t="shared"/>
        <v xml:space="preserve"> </v>
      </c>
    </row>
    <row customHeight="1" ht="12" r="139" spans="9:11" x14ac:dyDescent="0.2">
      <c r="I139" s="10"/>
      <c r="K139" s="41" t="str">
        <f si="3" t="shared"/>
        <v xml:space="preserve"> </v>
      </c>
    </row>
    <row customHeight="1" ht="12" r="140" spans="9:11" x14ac:dyDescent="0.2">
      <c r="I140" s="10"/>
      <c r="K140" s="41" t="str">
        <f si="3" t="shared"/>
        <v xml:space="preserve"> </v>
      </c>
    </row>
    <row customHeight="1" ht="12" r="141" spans="9:11" x14ac:dyDescent="0.2">
      <c r="I141" s="10"/>
      <c r="K141" s="41" t="str">
        <f si="3" t="shared"/>
        <v xml:space="preserve"> </v>
      </c>
    </row>
    <row customHeight="1" ht="12" r="142" spans="9:11" x14ac:dyDescent="0.2">
      <c r="I142" s="10"/>
      <c r="K142" s="41" t="str">
        <f si="3" t="shared"/>
        <v xml:space="preserve"> </v>
      </c>
    </row>
    <row customHeight="1" ht="12" r="143" spans="9:11" x14ac:dyDescent="0.2">
      <c r="I143" s="10"/>
      <c r="K143" s="41" t="str">
        <f si="3" t="shared"/>
        <v xml:space="preserve"> </v>
      </c>
    </row>
    <row customHeight="1" ht="12" r="144" spans="9:11" x14ac:dyDescent="0.2">
      <c r="I144" s="10"/>
      <c r="K144" s="41" t="str">
        <f si="3" t="shared"/>
        <v xml:space="preserve"> </v>
      </c>
    </row>
    <row customHeight="1" ht="12" r="145" spans="9:11" x14ac:dyDescent="0.2">
      <c r="I145" s="10"/>
      <c r="K145" s="41" t="str">
        <f si="3" t="shared"/>
        <v xml:space="preserve"> </v>
      </c>
    </row>
    <row customHeight="1" ht="12" r="146" spans="9:11" x14ac:dyDescent="0.2">
      <c r="I146" s="10"/>
      <c r="K146" s="41" t="str">
        <f si="3" t="shared"/>
        <v xml:space="preserve"> </v>
      </c>
    </row>
    <row customHeight="1" ht="12" r="147" spans="9:11" x14ac:dyDescent="0.2">
      <c r="I147" s="10"/>
      <c r="K147" s="41" t="str">
        <f si="3" t="shared"/>
        <v xml:space="preserve"> </v>
      </c>
    </row>
    <row customHeight="1" ht="12" r="148" spans="9:11" x14ac:dyDescent="0.2">
      <c r="I148" s="10"/>
      <c r="K148" s="41" t="str">
        <f si="3" t="shared"/>
        <v xml:space="preserve"> </v>
      </c>
    </row>
    <row customHeight="1" ht="12" r="149" spans="9:11" x14ac:dyDescent="0.2">
      <c r="I149" s="10"/>
      <c r="K149" s="41" t="str">
        <f si="3" t="shared"/>
        <v xml:space="preserve"> </v>
      </c>
    </row>
    <row customHeight="1" ht="12" r="150" spans="9:11" x14ac:dyDescent="0.2">
      <c r="I150" s="10"/>
      <c r="K150" s="41" t="str">
        <f si="3" t="shared"/>
        <v xml:space="preserve"> </v>
      </c>
    </row>
    <row customHeight="1" ht="12" r="151" spans="9:11" x14ac:dyDescent="0.2">
      <c r="I151" s="10"/>
      <c r="K151" s="41" t="str">
        <f si="3" t="shared"/>
        <v xml:space="preserve"> </v>
      </c>
    </row>
    <row customHeight="1" ht="12" r="152" spans="9:11" x14ac:dyDescent="0.2">
      <c r="I152" s="10"/>
      <c r="K152" s="41" t="str">
        <f si="3" t="shared"/>
        <v xml:space="preserve"> </v>
      </c>
    </row>
    <row customHeight="1" ht="12" r="153" spans="9:11" x14ac:dyDescent="0.2">
      <c r="I153" s="10"/>
      <c r="K153" s="41" t="str">
        <f si="3" t="shared"/>
        <v xml:space="preserve"> </v>
      </c>
    </row>
    <row customHeight="1" ht="12" r="154" spans="9:11" x14ac:dyDescent="0.2">
      <c r="I154" s="10"/>
      <c r="K154" s="41" t="str">
        <f si="3" t="shared"/>
        <v xml:space="preserve"> </v>
      </c>
    </row>
    <row customHeight="1" ht="12" r="155" spans="9:11" x14ac:dyDescent="0.2">
      <c r="I155" s="10"/>
      <c r="K155" s="41" t="str">
        <f si="3" t="shared"/>
        <v xml:space="preserve"> </v>
      </c>
    </row>
    <row customHeight="1" ht="12" r="156" spans="9:11" x14ac:dyDescent="0.2">
      <c r="I156" s="10"/>
      <c r="K156" s="41" t="str">
        <f si="3" t="shared"/>
        <v xml:space="preserve"> </v>
      </c>
    </row>
    <row customHeight="1" ht="12" r="157" spans="9:11" x14ac:dyDescent="0.2">
      <c r="I157" s="10"/>
      <c r="K157" s="41" t="str">
        <f si="3" t="shared"/>
        <v xml:space="preserve"> </v>
      </c>
    </row>
    <row customHeight="1" ht="12" r="158" spans="9:11" x14ac:dyDescent="0.2">
      <c r="I158" s="10"/>
      <c r="K158" s="41" t="str">
        <f si="3" t="shared"/>
        <v xml:space="preserve"> </v>
      </c>
    </row>
    <row customHeight="1" ht="12" r="159" spans="9:11" x14ac:dyDescent="0.2">
      <c r="I159" s="10"/>
      <c r="K159" s="41" t="str">
        <f si="3" t="shared"/>
        <v xml:space="preserve"> </v>
      </c>
    </row>
    <row customHeight="1" ht="12" r="160" spans="9:11" x14ac:dyDescent="0.2">
      <c r="I160" s="10"/>
      <c r="K160" s="41" t="str">
        <f si="3" t="shared"/>
        <v xml:space="preserve"> </v>
      </c>
    </row>
    <row customHeight="1" ht="12" r="161" spans="9:11" x14ac:dyDescent="0.2">
      <c r="I161" s="10"/>
      <c r="K161" s="41" t="str">
        <f si="3" t="shared"/>
        <v xml:space="preserve"> </v>
      </c>
    </row>
    <row customHeight="1" ht="12" r="162" spans="9:11" x14ac:dyDescent="0.2">
      <c r="I162" s="10"/>
      <c r="K162" s="41" t="str">
        <f ref="K162:K195" si="4" t="shared">IF(I162&gt;0,I162/J162*100," ")</f>
        <v xml:space="preserve"> </v>
      </c>
    </row>
    <row customHeight="1" ht="12" r="163" spans="9:11" x14ac:dyDescent="0.2">
      <c r="I163" s="10"/>
      <c r="K163" s="41" t="str">
        <f si="4" t="shared"/>
        <v xml:space="preserve"> </v>
      </c>
    </row>
    <row customHeight="1" ht="12" r="164" spans="9:11" x14ac:dyDescent="0.2">
      <c r="I164" s="10"/>
      <c r="K164" s="41" t="str">
        <f si="4" t="shared"/>
        <v xml:space="preserve"> </v>
      </c>
    </row>
    <row customHeight="1" ht="12" r="165" spans="9:11" x14ac:dyDescent="0.2">
      <c r="I165" s="10"/>
      <c r="K165" s="41" t="str">
        <f si="4" t="shared"/>
        <v xml:space="preserve"> </v>
      </c>
    </row>
    <row customHeight="1" ht="12" r="166" spans="9:11" x14ac:dyDescent="0.2">
      <c r="I166" s="10"/>
      <c r="K166" s="41" t="str">
        <f si="4" t="shared"/>
        <v xml:space="preserve"> </v>
      </c>
    </row>
    <row customHeight="1" ht="12" r="167" spans="9:11" x14ac:dyDescent="0.2">
      <c r="I167" s="10"/>
      <c r="K167" s="41" t="str">
        <f si="4" t="shared"/>
        <v xml:space="preserve"> </v>
      </c>
    </row>
    <row customHeight="1" ht="12" r="168" spans="9:11" x14ac:dyDescent="0.2">
      <c r="I168" s="10"/>
      <c r="K168" s="41" t="str">
        <f si="4" t="shared"/>
        <v xml:space="preserve"> </v>
      </c>
    </row>
    <row customHeight="1" ht="12" r="169" spans="9:11" x14ac:dyDescent="0.2">
      <c r="I169" s="10"/>
      <c r="K169" s="41" t="str">
        <f si="4" t="shared"/>
        <v xml:space="preserve"> </v>
      </c>
    </row>
    <row customHeight="1" ht="12" r="170" spans="9:11" x14ac:dyDescent="0.2">
      <c r="I170" s="10"/>
      <c r="K170" s="41" t="str">
        <f si="4" t="shared"/>
        <v xml:space="preserve"> </v>
      </c>
    </row>
    <row customHeight="1" ht="12" r="171" spans="9:11" x14ac:dyDescent="0.2">
      <c r="I171" s="10"/>
      <c r="K171" s="41" t="str">
        <f si="4" t="shared"/>
        <v xml:space="preserve"> </v>
      </c>
    </row>
    <row customHeight="1" ht="12" r="172" spans="9:11" x14ac:dyDescent="0.2">
      <c r="I172" s="10"/>
      <c r="K172" s="41" t="str">
        <f si="4" t="shared"/>
        <v xml:space="preserve"> </v>
      </c>
    </row>
    <row customHeight="1" ht="12" r="173" spans="9:11" x14ac:dyDescent="0.2">
      <c r="I173" s="10"/>
      <c r="K173" s="41" t="str">
        <f si="4" t="shared"/>
        <v xml:space="preserve"> </v>
      </c>
    </row>
    <row customHeight="1" ht="12" r="174" spans="9:11" x14ac:dyDescent="0.2">
      <c r="I174" s="10"/>
      <c r="K174" s="41" t="str">
        <f si="4" t="shared"/>
        <v xml:space="preserve"> </v>
      </c>
    </row>
    <row customHeight="1" ht="12" r="175" spans="9:11" x14ac:dyDescent="0.2">
      <c r="I175" s="10"/>
      <c r="K175" s="41" t="str">
        <f si="4" t="shared"/>
        <v xml:space="preserve"> </v>
      </c>
    </row>
    <row customHeight="1" ht="12" r="176" spans="9:11" x14ac:dyDescent="0.2">
      <c r="I176" s="10"/>
      <c r="K176" s="41" t="str">
        <f si="4" t="shared"/>
        <v xml:space="preserve"> </v>
      </c>
    </row>
    <row customHeight="1" ht="12" r="177" spans="9:11" x14ac:dyDescent="0.2">
      <c r="I177" s="10"/>
      <c r="K177" s="41" t="str">
        <f si="4" t="shared"/>
        <v xml:space="preserve"> </v>
      </c>
    </row>
    <row customHeight="1" ht="12" r="178" spans="9:11" x14ac:dyDescent="0.2">
      <c r="I178" s="10"/>
      <c r="K178" s="41" t="str">
        <f si="4" t="shared"/>
        <v xml:space="preserve"> </v>
      </c>
    </row>
    <row customHeight="1" ht="12" r="179" spans="9:11" x14ac:dyDescent="0.2">
      <c r="I179" s="10"/>
      <c r="K179" s="41" t="str">
        <f si="4" t="shared"/>
        <v xml:space="preserve"> </v>
      </c>
    </row>
    <row customHeight="1" ht="12" r="180" spans="9:11" x14ac:dyDescent="0.2">
      <c r="I180" s="10"/>
      <c r="K180" s="41" t="str">
        <f si="4" t="shared"/>
        <v xml:space="preserve"> </v>
      </c>
    </row>
    <row customHeight="1" ht="12" r="181" spans="9:11" x14ac:dyDescent="0.2">
      <c r="I181" s="10"/>
      <c r="K181" s="41" t="str">
        <f si="4" t="shared"/>
        <v xml:space="preserve"> </v>
      </c>
    </row>
    <row customHeight="1" ht="12" r="182" spans="9:11" x14ac:dyDescent="0.2">
      <c r="I182" s="10"/>
      <c r="K182" s="41" t="str">
        <f si="4" t="shared"/>
        <v xml:space="preserve"> </v>
      </c>
    </row>
    <row customHeight="1" ht="12" r="183" spans="9:11" x14ac:dyDescent="0.2">
      <c r="I183" s="10"/>
      <c r="K183" s="41" t="str">
        <f si="4" t="shared"/>
        <v xml:space="preserve"> </v>
      </c>
    </row>
    <row customHeight="1" ht="12" r="184" spans="9:11" x14ac:dyDescent="0.2">
      <c r="I184" s="10"/>
      <c r="K184" s="41" t="str">
        <f si="4" t="shared"/>
        <v xml:space="preserve"> </v>
      </c>
    </row>
    <row customHeight="1" ht="12" r="185" spans="9:11" x14ac:dyDescent="0.2">
      <c r="I185" s="10"/>
      <c r="K185" s="41" t="str">
        <f si="4" t="shared"/>
        <v xml:space="preserve"> </v>
      </c>
    </row>
    <row customHeight="1" ht="12" r="186" spans="9:11" x14ac:dyDescent="0.2">
      <c r="I186" s="10"/>
      <c r="K186" s="41" t="str">
        <f si="4" t="shared"/>
        <v xml:space="preserve"> </v>
      </c>
    </row>
    <row customHeight="1" ht="12" r="187" spans="9:11" x14ac:dyDescent="0.2">
      <c r="I187" s="10"/>
      <c r="K187" s="41" t="str">
        <f si="4" t="shared"/>
        <v xml:space="preserve"> </v>
      </c>
    </row>
    <row customHeight="1" ht="12" r="188" spans="9:11" x14ac:dyDescent="0.2">
      <c r="I188" s="10"/>
      <c r="K188" s="41" t="str">
        <f si="4" t="shared"/>
        <v xml:space="preserve"> </v>
      </c>
    </row>
    <row customHeight="1" ht="12" r="189" spans="9:11" x14ac:dyDescent="0.2">
      <c r="I189" s="10"/>
      <c r="K189" s="41" t="str">
        <f si="4" t="shared"/>
        <v xml:space="preserve"> </v>
      </c>
    </row>
    <row customHeight="1" ht="12" r="190" spans="9:11" x14ac:dyDescent="0.2">
      <c r="I190" s="10"/>
      <c r="K190" s="41" t="str">
        <f si="4" t="shared"/>
        <v xml:space="preserve"> </v>
      </c>
    </row>
    <row customHeight="1" ht="12" r="191" spans="9:11" x14ac:dyDescent="0.2">
      <c r="I191" s="10"/>
      <c r="K191" s="41" t="str">
        <f si="4" t="shared"/>
        <v xml:space="preserve"> </v>
      </c>
    </row>
    <row customHeight="1" ht="12" r="192" spans="9:11" x14ac:dyDescent="0.2">
      <c r="I192" s="10"/>
      <c r="K192" s="41" t="str">
        <f si="4" t="shared"/>
        <v xml:space="preserve"> </v>
      </c>
    </row>
    <row customHeight="1" ht="12" r="193" spans="9:11" x14ac:dyDescent="0.2">
      <c r="I193" s="10"/>
      <c r="K193" s="41" t="str">
        <f si="4" t="shared"/>
        <v xml:space="preserve"> </v>
      </c>
    </row>
    <row customHeight="1" ht="12" r="194" spans="9:11" x14ac:dyDescent="0.2">
      <c r="I194" s="10"/>
      <c r="K194" s="41" t="str">
        <f si="4" t="shared"/>
        <v xml:space="preserve"> </v>
      </c>
    </row>
    <row customHeight="1" ht="12" r="195" spans="9:11" x14ac:dyDescent="0.2">
      <c r="I195" s="10"/>
      <c r="K195" s="41" t="str">
        <f si="4" t="shared"/>
        <v xml:space="preserve"> </v>
      </c>
    </row>
    <row customHeight="1" ht="12" r="196" spans="9:11" x14ac:dyDescent="0.2">
      <c r="I196" s="10"/>
    </row>
    <row customHeight="1" ht="12" r="197" spans="9:11" x14ac:dyDescent="0.2">
      <c r="I197" s="10"/>
    </row>
    <row customHeight="1" ht="12" r="198" spans="9:11" x14ac:dyDescent="0.2">
      <c r="I198" s="10"/>
    </row>
    <row customHeight="1" ht="12" r="199" spans="9:11" x14ac:dyDescent="0.2">
      <c r="I199" s="10"/>
    </row>
    <row customHeight="1" ht="12" r="200" spans="9:11" x14ac:dyDescent="0.2">
      <c r="I200" s="10"/>
    </row>
    <row customHeight="1" ht="12" r="201" spans="9:11" x14ac:dyDescent="0.2">
      <c r="I201" s="10"/>
    </row>
    <row customHeight="1" ht="12" r="202" spans="9:11" x14ac:dyDescent="0.2">
      <c r="I202" s="10"/>
    </row>
    <row customHeight="1" ht="12" r="203" spans="9:11" x14ac:dyDescent="0.2">
      <c r="I203" s="10"/>
    </row>
    <row customHeight="1" ht="12" r="204" spans="9:11" x14ac:dyDescent="0.2">
      <c r="I204" s="10"/>
    </row>
    <row customHeight="1" ht="12" r="205" spans="9:11" x14ac:dyDescent="0.2">
      <c r="I205" s="10"/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Data</vt:lpstr>
      <vt:lpstr>Notes</vt:lpstr>
      <vt:lpstr>ChartDataDONOTPUBLISH</vt:lpstr>
      <vt:lpstr>ChartDataDONOTPUBLISH!Print_Area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2007-01-12T17:31:06Z</dcterms:created>
  <dc:creator>Guanci, Michael [LEGIS]</dc:creator>
  <cp:lastModifiedBy>Broich, Adam [LEGIS]</cp:lastModifiedBy>
  <cp:lastPrinted>2020-10-30T15:49:12Z</cp:lastPrinted>
  <dcterms:modified xsi:type="dcterms:W3CDTF">2020-10-30T15:55:31Z</dcterms:modified>
</cp:coreProperties>
</file>