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19126"/>
  <workbookPr/>
  <mc:AlternateContent>
    <mc:Choice Requires="x15">
      <x15ac:absPath xmlns:x15ac="http://schemas.microsoft.com/office/spreadsheetml/2010/11/ac" url="\\legislature.intranet\prod\LINC\LINCCLIENT\users\temp\RROBINS\"/>
    </mc:Choice>
  </mc:AlternateContent>
  <xr:revisionPtr documentId="10_ncr:100000_{6B708EE6-BC36-4709-A1AA-3CBE88C47853}" revIDLastSave="0" xr10:uidLastSave="{00000000-0000-0000-0000-000000000000}" xr6:coauthVersionLast="31" xr6:coauthVersionMax="31"/>
  <bookViews>
    <workbookView windowHeight="11340" windowWidth="22095" xWindow="240" xr2:uid="{00000000-000D-0000-FFFF-FFFF00000000}" yWindow="120" activeTab="0"/>
  </bookViews>
  <sheets>
    <sheet name="Data" r:id="rId2" sheetId="5"/>
  </sheets>
  <calcPr calcId="179017"/>
</workbook>
</file>

<file path=xl/sharedStrings.xml><?xml version="1.0" encoding="utf-8"?>
<sst xmlns="http://schemas.openxmlformats.org/spreadsheetml/2006/main" count="66" uniqueCount="30">
  <si>
    <t>Country</t>
  </si>
  <si>
    <t>Canada</t>
  </si>
  <si>
    <t>Japan</t>
  </si>
  <si>
    <t>Total</t>
  </si>
  <si>
    <t>Total All Exports</t>
  </si>
  <si>
    <t>Other</t>
  </si>
  <si>
    <t>Mexico</t>
  </si>
  <si>
    <t>Germany</t>
  </si>
  <si>
    <t>China</t>
  </si>
  <si>
    <t>Brazil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</si>
  <si>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</si>
  <si>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</si>
  <si>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</si>
  <si>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</si>
  <si>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</si>
  <si>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</si>
  <si>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</si>
  <si>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</si>
  <si>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CalendarYear</t>
  </si>
  <si>
    <t>DollarValueExportsMillions</t>
  </si>
  <si>
    <t>Value of</t>
  </si>
  <si>
    <t>Update the Data tab and the Factbook uppdates</t>
  </si>
  <si>
    <t>IEDA</t>
  </si>
  <si>
    <t>Before 2015, thye used Global Trade Information Services</t>
  </si>
  <si>
    <t>https://www.census.gov/foreign-trade/statistics/state/data/ia.html</t>
  </si>
  <si>
    <t>US Census</t>
  </si>
  <si>
    <t xml:space="preserve"> Exports (in Millions)</t>
  </si>
  <si>
    <t>million</t>
  </si>
  <si>
    <t>(in millions)</t>
  </si>
  <si>
    <t>Distribution of Iowa's Manufactured Exports – Calendar Year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</si>
</sst>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&quot;$&quot;* #,##0.0;\(&quot;$&quot;#,##0\)"/>
    <numFmt numFmtId="165" formatCode="0.0;\ "/>
    <numFmt numFmtId="166" formatCode="&quot;$&quot;* #,##0;\(&quot;$&quot;#,##0\)"/>
    <numFmt numFmtId="167" formatCode="0.0%"/>
    <numFmt numFmtId="168" formatCode="_(&quot;$&quot;* #,##0_);_(&quot;$&quot;* \(#,##0\);_(&quot;$&quot;* &quot;-&quot;??_);_(@_)"/>
    <numFmt numFmtId="169" formatCode="_(* #,##0_);_(* \(#,##0\);_(* &quot;-&quot;??_);_(@_)"/>
    <numFmt numFmtId="170" formatCode="&quot;$&quot;#,##0"/>
  </numFmts>
  <fonts count="8" x14ac:knownFonts="1">
    <font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sz val="9"/>
      <color theme="0" tint="-0.3499862666707357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indexed="2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borderId="0" fillId="0" fontId="0" numFmtId="0"/>
    <xf applyAlignment="0" applyBorder="0" applyFill="0" applyFont="0" applyProtection="0" borderId="0" fillId="0" fontId="2" numFmtId="43"/>
    <xf applyAlignment="0" applyBorder="0" applyFill="0" applyFont="0" applyProtection="0" borderId="0" fillId="0" fontId="2" numFmtId="44"/>
    <xf applyAlignment="0" applyBorder="0" applyFill="0" applyNumberFormat="0" applyProtection="0" borderId="0" fillId="0" fontId="6" numFmtId="0"/>
  </cellStyleXfs>
  <cellXfs count="46">
    <xf borderId="0" fillId="0" fontId="0" numFmtId="0" xfId="0"/>
    <xf applyFont="1" borderId="0" fillId="0" fontId="2" numFmtId="0" xfId="0"/>
    <xf applyFont="1" borderId="0" fillId="0" fontId="3" numFmtId="0" xfId="0"/>
    <xf applyAlignment="1" applyFont="1" borderId="0" fillId="0" fontId="3" numFmtId="0" xfId="0">
      <alignment horizontal="center"/>
    </xf>
    <xf applyBorder="1" borderId="0" fillId="0" fontId="0" numFmtId="0" xfId="0"/>
    <xf applyAlignment="1" applyFont="1" borderId="0" fillId="0" fontId="1" numFmtId="0" xfId="0">
      <alignment horizontal="centerContinuous" vertical="center"/>
    </xf>
    <xf applyAlignment="1" applyFont="1" borderId="0" fillId="0" fontId="1" numFmtId="0" xfId="0">
      <alignment vertical="center"/>
    </xf>
    <xf applyBorder="1" applyFont="1" borderId="2" fillId="0" fontId="4" numFmtId="0" xfId="0"/>
    <xf applyAlignment="1" applyBorder="1" borderId="1" fillId="0" fontId="0" numFmtId="0" xfId="0">
      <alignment horizontal="center"/>
    </xf>
    <xf applyFont="1" borderId="0" fillId="0" fontId="0" numFmtId="0" xfId="0"/>
    <xf applyAlignment="1" applyFont="1" borderId="0" fillId="0" fontId="2" numFmtId="0" xfId="0">
      <alignment horizontal="center"/>
    </xf>
    <xf applyAlignment="1" applyFont="1" borderId="0" fillId="0" fontId="2" numFmtId="0" xfId="0">
      <alignment horizontal="left"/>
    </xf>
    <xf applyFont="1" applyNumberFormat="1" borderId="0" fillId="0" fontId="2" numFmtId="164" xfId="0"/>
    <xf applyBorder="1" applyFont="1" applyNumberFormat="1" borderId="2" fillId="0" fontId="2" numFmtId="165" xfId="0"/>
    <xf applyFont="1" applyNumberFormat="1" borderId="0" fillId="0" fontId="2" numFmtId="166" xfId="0"/>
    <xf applyBorder="1" applyFont="1" applyNumberFormat="1" borderId="0" fillId="0" fontId="2" numFmtId="164" xfId="0"/>
    <xf applyFont="1" applyNumberFormat="1" borderId="0" fillId="0" fontId="2" numFmtId="167" xfId="0"/>
    <xf applyFont="1" applyNumberFormat="1" borderId="0" fillId="0" fontId="0" numFmtId="167" xfId="0"/>
    <xf applyFont="1" applyNumberFormat="1" borderId="0" fillId="0" fontId="2" numFmtId="0" xfId="0"/>
    <xf applyFont="1" borderId="0" fillId="0" fontId="5" numFmtId="0" xfId="0"/>
    <xf applyAlignment="1" applyFont="1" borderId="0" fillId="0" fontId="5" numFmtId="0" xfId="0">
      <alignment wrapText="1"/>
    </xf>
    <xf applyAlignment="1" applyBorder="1" applyFont="1" applyNumberFormat="1" borderId="0" fillId="0" fontId="5" numFmtId="1" xfId="0">
      <alignment horizontal="left" vertical="top" wrapText="1"/>
    </xf>
    <xf applyBorder="1" applyNumberFormat="1" borderId="0" fillId="0" fontId="0" numFmtId="3" xfId="0"/>
    <xf applyAlignment="1" applyBorder="1" applyFont="1" borderId="0" fillId="0" fontId="2" numFmtId="0" xfId="0">
      <alignment horizontal="left"/>
    </xf>
    <xf applyBorder="1" applyFont="1" borderId="0" fillId="0" fontId="2" numFmtId="0" xfId="0"/>
    <xf applyAlignment="1" applyBorder="1" applyFont="1" borderId="1" fillId="0" fontId="2" numFmtId="0" xfId="0">
      <alignment horizontal="left"/>
    </xf>
    <xf applyAlignment="1" applyFont="1" applyNumberFormat="1" borderId="0" fillId="0" fontId="4" numFmtId="168" xfId="2">
      <alignment horizontal="right"/>
    </xf>
    <xf applyAlignment="1" applyFont="1" borderId="0" fillId="0" fontId="0" numFmtId="0" xfId="0">
      <alignment horizontal="center"/>
    </xf>
    <xf applyAlignment="1" applyBorder="1" applyFont="1" applyNumberFormat="1" borderId="4" fillId="0" fontId="4" numFmtId="168" xfId="2">
      <alignment horizontal="right"/>
    </xf>
    <xf applyAlignment="1" applyFont="1" applyNumberFormat="1" borderId="0" fillId="0" fontId="4" numFmtId="169" xfId="1">
      <alignment horizontal="right"/>
    </xf>
    <xf applyAlignment="1" applyBorder="1" applyFont="1" applyNumberFormat="1" borderId="2" fillId="0" fontId="4" numFmtId="169" xfId="1">
      <alignment horizontal="right"/>
    </xf>
    <xf applyFont="1" applyNumberFormat="1" borderId="0" fillId="0" fontId="4" numFmtId="169" xfId="1"/>
    <xf applyAlignment="1" applyBorder="1" applyFont="1" applyNumberFormat="1" borderId="3" fillId="0" fontId="4" numFmtId="168" xfId="2">
      <alignment horizontal="right"/>
    </xf>
    <xf applyFont="1" applyNumberFormat="1" borderId="0" fillId="0" fontId="2" numFmtId="170" xfId="0"/>
    <xf applyAlignment="1" borderId="0" fillId="0" fontId="6" numFmtId="0" xfId="3">
      <alignment wrapText="1"/>
    </xf>
    <xf applyBorder="1" applyFill="1" applyNumberFormat="1" borderId="0" fillId="0" fontId="0" numFmtId="3" xfId="0"/>
    <xf applyBorder="1" applyFill="1" borderId="0" fillId="0" fontId="0" numFmtId="0" xfId="0"/>
    <xf applyFill="1" borderId="0" fillId="0" fontId="0" numFmtId="0" xfId="0"/>
    <xf applyFill="1" applyNumberFormat="1" borderId="0" fillId="0" fontId="0" numFmtId="3" xfId="0"/>
    <xf applyAlignment="1" applyBorder="1" applyFill="1" applyFont="1" borderId="0" fillId="0" fontId="2" numFmtId="0" xfId="0">
      <alignment horizontal="left"/>
    </xf>
    <xf applyBorder="1" applyFill="1" applyFont="1" borderId="0" fillId="0" fontId="2" numFmtId="0" xfId="0"/>
    <xf applyFont="1" borderId="0" fillId="0" fontId="7" numFmtId="0" xfId="0"/>
    <xf applyAlignment="1" applyFont="1" borderId="0" fillId="0" fontId="2" numFmtId="0" xfId="0">
      <alignment wrapText="1"/>
    </xf>
    <xf applyAlignment="1" applyFont="1" borderId="0" fillId="0" fontId="0" numFmtId="0" xfId="0">
      <alignment horizontal="left" vertical="center"/>
    </xf>
    <xf applyAlignment="1" applyFont="1" borderId="0" fillId="0" fontId="1" numFmtId="0" xfId="0">
      <alignment horizontal="left" vertical="center"/>
    </xf>
    <xf applyBorder="1" applyFill="1" applyNumberFormat="1" borderId="0" fillId="2" fontId="0" numFmtId="3" xfId="0"/>
  </cellXfs>
  <cellStyles count="4">
    <cellStyle builtinId="3" name="Comma" xfId="1"/>
    <cellStyle builtinId="4" name="Currency" xfId="2"/>
    <cellStyle builtinId="8" name="Hyperlink" xfId="3"/>
    <cellStyle builtinId="0" name="Normal" xfId="0"/>
  </cellStyles>
  <dxfs count="0"/>
  <tableStyles count="0" defaultPivotStyle="PivotStyleLight16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97986833038094E-2"/>
          <c:y val="4.6323400751376663E-2"/>
          <c:w val="0.90332076533713701"/>
          <c:h val="0.878171735885955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89B-432C-B7CA-680FDAE66DC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89B-432C-B7CA-680FDAE66DC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89B-432C-B7CA-680FDAE66DC7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89B-432C-B7CA-680FDAE66DC7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89B-432C-B7CA-680FDAE66DC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89B-432C-B7CA-680FDAE66DC7}"/>
              </c:ext>
            </c:extLst>
          </c:dPt>
          <c:cat>
            <c:strRef>
              <c:f>(Factbook!$B$32:$B$36,Factbook!$B$43)</c:f>
              <c:strCache>
                <c:ptCount val="6"/>
                <c:pt idx="0">
                  <c:v>Canada</c:v>
                </c:pt>
                <c:pt idx="1">
                  <c:v>Mexico</c:v>
                </c:pt>
                <c:pt idx="2">
                  <c:v>Japan</c:v>
                </c:pt>
                <c:pt idx="3">
                  <c:v>China</c:v>
                </c:pt>
                <c:pt idx="4">
                  <c:v>Brazil</c:v>
                </c:pt>
                <c:pt idx="5">
                  <c:v>Other</c:v>
                </c:pt>
              </c:strCache>
            </c:strRef>
          </c:cat>
          <c:val>
            <c:numRef>
              <c:f>Factbook!$D$32:$D$36</c:f>
              <c:numCache>
                <c:formatCode>_(* #,##0_);_(* \(#,##0\);_(* "-"??_);_(@_)</c:formatCode>
                <c:ptCount val="5"/>
                <c:pt idx="0" formatCode="_(&quot;$&quot;* #,##0_);_(&quot;$&quot;* \(#,##0\);_(&quot;$&quot;* &quot;-&quot;??_);_(@_)">
                  <c:v>4283</c:v>
                </c:pt>
                <c:pt idx="1">
                  <c:v>2336</c:v>
                </c:pt>
                <c:pt idx="2">
                  <c:v>974</c:v>
                </c:pt>
                <c:pt idx="3">
                  <c:v>626</c:v>
                </c:pt>
                <c:pt idx="4">
                  <c:v>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89B-432C-B7CA-680FDAE66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2"/>
        <c:axId val="78572544"/>
        <c:axId val="78574336"/>
      </c:barChart>
      <c:catAx>
        <c:axId val="78572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8574336"/>
        <c:crosses val="autoZero"/>
        <c:auto val="1"/>
        <c:lblAlgn val="ctr"/>
        <c:lblOffset val="100"/>
        <c:noMultiLvlLbl val="0"/>
      </c:catAx>
      <c:valAx>
        <c:axId val="78574336"/>
        <c:scaling>
          <c:orientation val="minMax"/>
        </c:scaling>
        <c:delete val="0"/>
        <c:axPos val="l"/>
        <c:numFmt formatCode="[=4500]&quot;$&quot;#,###;##,##0" sourceLinked="0"/>
        <c:majorTickMark val="none"/>
        <c:minorTickMark val="none"/>
        <c:tickLblPos val="nextTo"/>
        <c:crossAx val="78572544"/>
        <c:crosses val="autoZero"/>
        <c:crossBetween val="between"/>
      </c:valAx>
    </c:plotArea>
    <c:plotVisOnly val="0"/>
    <c:dispBlanksAs val="zero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theme/_rels/theme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jpeg" Type="http://schemas.openxmlformats.org/officeDocument/2006/relationships/image"/></Relationships>
</file>

<file path=xl/theme/theme1.xml><?xml version="1.0" encoding="utf-8"?>
<a:theme xmlns:a="http://schemas.openxmlformats.org/drawingml/2006/main" name="Angles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Angl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微软雅黑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ＭＳ Ｐゴシック"/>
        <a:font script="Hang" typeface="맑은 고딕"/>
        <a:font script="Hans" typeface="隶书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ngle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20400000"/>
            </a:lightRig>
          </a:scene3d>
          <a:sp3d contourW="6350">
            <a:bevelT h="19050" prst="angle" w="41275"/>
            <a:contourClr>
              <a:schemeClr val="phClr">
                <a:shade val="25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90000"/>
                <a:shade val="85000"/>
              </a:schemeClr>
              <a:schemeClr val="phClr">
                <a:tint val="95000"/>
                <a:shade val="99000"/>
              </a:schemeClr>
            </a:duotone>
          </a:blip>
          <a:tile algn="tl" flip="none" sx="100000" sy="100000" tx="0" ty="0"/>
        </a:blipFill>
        <a:blipFill rotWithShape="1">
          <a:blip xmlns:r="http://schemas.openxmlformats.org/officeDocument/2006/relationships" r:embed="rId2">
            <a:duotone>
              <a:schemeClr val="phClr">
                <a:tint val="93000"/>
                <a:shade val="85000"/>
              </a:schemeClr>
              <a:schemeClr val="phClr">
                <a:tint val="96000"/>
                <a:shade val="99000"/>
              </a:schemeClr>
            </a:duotone>
          </a:blip>
          <a:tile algn="tl" flip="none" sx="90000" sy="90000" tx="0" ty="0"/>
        </a:blip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7"/>
  <sheetViews>
    <sheetView workbookViewId="0">
      <pane activePane="bottomLeft" state="frozen" topLeftCell="A2" ySplit="1"/>
      <selection activeCell="G35" pane="bottomLeft" sqref="G35"/>
    </sheetView>
  </sheetViews>
  <sheetFormatPr defaultRowHeight="12" x14ac:dyDescent="0.2"/>
  <cols>
    <col min="1" max="1" bestFit="true" customWidth="true" style="4" width="11.85546875" collapsed="false"/>
    <col min="2" max="2" bestFit="true" customWidth="true" style="4" width="13.5703125" collapsed="false"/>
    <col min="3" max="3" bestFit="true" customWidth="true" style="22" width="22.42578125" collapsed="false"/>
  </cols>
  <sheetData>
    <row r="1" spans="1:3" x14ac:dyDescent="0.2">
      <c r="A1" s="4" t="s">
        <v>18</v>
      </c>
      <c r="B1" s="4" t="s">
        <v>0</v>
      </c>
      <c r="C1" s="22" t="s">
        <v>19</v>
      </c>
    </row>
    <row r="2" spans="1:3" x14ac:dyDescent="0.2">
      <c r="A2" s="4">
        <v>2013</v>
      </c>
      <c r="B2" s="23" t="s">
        <v>1</v>
      </c>
      <c r="C2" s="22">
        <v>4432</v>
      </c>
    </row>
    <row r="3" spans="1:3" x14ac:dyDescent="0.2">
      <c r="A3" s="4">
        <v>2013</v>
      </c>
      <c r="B3" s="23" t="s">
        <v>6</v>
      </c>
      <c r="C3" s="22">
        <v>2171</v>
      </c>
    </row>
    <row r="4" spans="1:3" x14ac:dyDescent="0.2">
      <c r="A4" s="4">
        <v>2013</v>
      </c>
      <c r="B4" s="24" t="s">
        <v>2</v>
      </c>
      <c r="C4" s="22">
        <v>979</v>
      </c>
    </row>
    <row r="5" spans="1:3" x14ac:dyDescent="0.2">
      <c r="A5" s="4">
        <v>2013</v>
      </c>
      <c r="B5" s="4" t="s">
        <v>7</v>
      </c>
      <c r="C5" s="22">
        <v>678</v>
      </c>
    </row>
    <row r="6" spans="1:3" x14ac:dyDescent="0.2">
      <c r="A6" s="4">
        <v>2013</v>
      </c>
      <c r="B6" s="4" t="s">
        <v>8</v>
      </c>
      <c r="C6" s="22">
        <v>610</v>
      </c>
    </row>
    <row r="7" spans="1:3" x14ac:dyDescent="0.2">
      <c r="A7" s="4">
        <v>2013</v>
      </c>
      <c r="B7" s="4" t="s">
        <v>4</v>
      </c>
      <c r="C7" s="22">
        <v>13888</v>
      </c>
    </row>
    <row r="8" spans="1:3" x14ac:dyDescent="0.2">
      <c r="A8" s="4">
        <v>2014</v>
      </c>
      <c r="B8" s="23" t="s">
        <v>1</v>
      </c>
      <c r="C8" s="22">
        <v>4618</v>
      </c>
    </row>
    <row r="9" spans="1:3" x14ac:dyDescent="0.2">
      <c r="A9" s="4">
        <v>2014</v>
      </c>
      <c r="B9" s="23" t="s">
        <v>6</v>
      </c>
      <c r="C9" s="22">
        <v>2305</v>
      </c>
    </row>
    <row r="10" spans="1:3" x14ac:dyDescent="0.2">
      <c r="A10" s="4">
        <v>2014</v>
      </c>
      <c r="B10" s="24" t="s">
        <v>2</v>
      </c>
      <c r="C10" s="22">
        <v>1170</v>
      </c>
    </row>
    <row r="11" spans="1:3" x14ac:dyDescent="0.2">
      <c r="A11" s="4">
        <v>2014</v>
      </c>
      <c r="B11" s="4" t="s">
        <v>8</v>
      </c>
      <c r="C11" s="22">
        <v>946</v>
      </c>
    </row>
    <row r="12" spans="1:3" x14ac:dyDescent="0.2">
      <c r="A12" s="4">
        <v>2014</v>
      </c>
      <c r="B12" s="4" t="s">
        <v>9</v>
      </c>
      <c r="C12" s="22">
        <v>502</v>
      </c>
    </row>
    <row r="13" spans="1:3" x14ac:dyDescent="0.2">
      <c r="A13" s="4">
        <v>2014</v>
      </c>
      <c r="B13" s="4" t="s">
        <v>4</v>
      </c>
      <c r="C13" s="22">
        <v>15092</v>
      </c>
    </row>
    <row r="14" spans="1:3" x14ac:dyDescent="0.2">
      <c r="A14" s="4">
        <v>2015</v>
      </c>
      <c r="B14" s="23" t="s">
        <v>1</v>
      </c>
      <c r="C14" s="22">
        <v>3835</v>
      </c>
    </row>
    <row r="15" spans="1:3" x14ac:dyDescent="0.2">
      <c r="A15" s="4">
        <v>2015</v>
      </c>
      <c r="B15" s="23" t="s">
        <v>6</v>
      </c>
      <c r="C15" s="22">
        <v>2066</v>
      </c>
    </row>
    <row r="16" spans="1:3" x14ac:dyDescent="0.2">
      <c r="A16" s="4">
        <v>2015</v>
      </c>
      <c r="B16" s="24" t="s">
        <v>2</v>
      </c>
      <c r="C16" s="22">
        <v>1129</v>
      </c>
    </row>
    <row r="17" spans="1:6" x14ac:dyDescent="0.2">
      <c r="A17" s="4">
        <v>2015</v>
      </c>
      <c r="B17" s="4" t="s">
        <v>8</v>
      </c>
      <c r="C17" s="22">
        <v>1141</v>
      </c>
    </row>
    <row r="18" spans="1:6" x14ac:dyDescent="0.2">
      <c r="A18" s="4">
        <v>2015</v>
      </c>
      <c r="B18" s="4" t="s">
        <v>7</v>
      </c>
      <c r="C18" s="22">
        <v>493</v>
      </c>
    </row>
    <row r="19" spans="1:6" x14ac:dyDescent="0.2">
      <c r="A19" s="4">
        <v>2015</v>
      </c>
      <c r="B19" s="4" t="s">
        <v>4</v>
      </c>
      <c r="C19" s="22">
        <f>SUM(C14:C18)+4449</f>
        <v>13113</v>
      </c>
    </row>
    <row r="20" spans="1:6" x14ac:dyDescent="0.2">
      <c r="A20" s="4">
        <v>2016</v>
      </c>
      <c r="B20" s="23" t="s">
        <v>1</v>
      </c>
      <c r="C20" s="35">
        <v>3369</v>
      </c>
    </row>
    <row r="21" spans="1:6" x14ac:dyDescent="0.2">
      <c r="A21" s="4">
        <v>2016</v>
      </c>
      <c r="B21" s="23" t="s">
        <v>6</v>
      </c>
      <c r="C21" s="35">
        <v>2279</v>
      </c>
    </row>
    <row r="22" spans="1:6" x14ac:dyDescent="0.2">
      <c r="A22" s="4">
        <v>2016</v>
      </c>
      <c r="B22" s="24" t="s">
        <v>2</v>
      </c>
      <c r="C22" s="35">
        <v>1103</v>
      </c>
    </row>
    <row r="23" spans="1:6" x14ac:dyDescent="0.2">
      <c r="A23" s="4">
        <v>2016</v>
      </c>
      <c r="B23" s="4" t="s">
        <v>8</v>
      </c>
      <c r="C23" s="35">
        <v>491</v>
      </c>
    </row>
    <row r="24" spans="1:6" x14ac:dyDescent="0.2">
      <c r="A24" s="4">
        <v>2016</v>
      </c>
      <c r="B24" s="4" t="s">
        <v>7</v>
      </c>
      <c r="C24" s="35">
        <v>432</v>
      </c>
    </row>
    <row customFormat="1" r="25" s="37" spans="1:6" x14ac:dyDescent="0.2">
      <c r="A25" s="36">
        <v>2016</v>
      </c>
      <c r="B25" s="36" t="s">
        <v>4</v>
      </c>
      <c r="C25" s="35">
        <f>SUM(C20:C24)+F25</f>
        <v>12115</v>
      </c>
      <c r="E25" s="37">
        <v>12115</v>
      </c>
      <c r="F25" s="38">
        <f>E25-C20-C21-C22-C23-C24</f>
        <v>4441</v>
      </c>
    </row>
    <row customFormat="1" r="26" s="37" spans="1:6" x14ac:dyDescent="0.2">
      <c r="A26" s="36">
        <v>2017</v>
      </c>
      <c r="B26" s="39" t="s">
        <v>1</v>
      </c>
      <c r="C26" s="35">
        <v>4079</v>
      </c>
    </row>
    <row customFormat="1" r="27" s="37" spans="1:6" x14ac:dyDescent="0.2">
      <c r="A27" s="36">
        <v>2017</v>
      </c>
      <c r="B27" s="39" t="s">
        <v>6</v>
      </c>
      <c r="C27" s="35">
        <v>2263</v>
      </c>
    </row>
    <row customFormat="1" r="28" s="37" spans="1:6" x14ac:dyDescent="0.2">
      <c r="A28" s="36">
        <v>2017</v>
      </c>
      <c r="B28" s="40" t="s">
        <v>2</v>
      </c>
      <c r="C28" s="35">
        <v>1007</v>
      </c>
    </row>
    <row customFormat="1" r="29" s="37" spans="1:6" x14ac:dyDescent="0.2">
      <c r="A29" s="36">
        <v>2017</v>
      </c>
      <c r="B29" s="36" t="s">
        <v>8</v>
      </c>
      <c r="C29" s="35">
        <v>587</v>
      </c>
    </row>
    <row customFormat="1" r="30" s="37" spans="1:6" x14ac:dyDescent="0.2">
      <c r="A30" s="36">
        <v>2017</v>
      </c>
      <c r="B30" s="36" t="s">
        <v>7</v>
      </c>
      <c r="C30" s="35">
        <v>470</v>
      </c>
    </row>
    <row customFormat="1" r="31" s="37" spans="1:6" x14ac:dyDescent="0.2">
      <c r="A31" s="36">
        <v>2017</v>
      </c>
      <c r="B31" s="36" t="s">
        <v>4</v>
      </c>
      <c r="C31" s="35">
        <v>13398</v>
      </c>
      <c r="E31" s="37">
        <v>13398</v>
      </c>
      <c r="F31" s="38">
        <f>E31-C26-C27-C28-C29-C30</f>
        <v>4992</v>
      </c>
    </row>
    <row customFormat="1" r="32" s="37" spans="1:6" x14ac:dyDescent="0.2">
      <c r="A32" s="36">
        <v>2018</v>
      </c>
      <c r="B32" s="39" t="s">
        <v>1</v>
      </c>
      <c r="C32" s="45">
        <v>4283</v>
      </c>
    </row>
    <row customFormat="1" r="33" s="37" spans="1:6" x14ac:dyDescent="0.2">
      <c r="A33" s="36">
        <v>2018</v>
      </c>
      <c r="B33" s="39" t="s">
        <v>6</v>
      </c>
      <c r="C33" s="45">
        <v>2336</v>
      </c>
    </row>
    <row customFormat="1" r="34" s="37" spans="1:6" x14ac:dyDescent="0.2">
      <c r="A34" s="36">
        <v>2018</v>
      </c>
      <c r="B34" s="40" t="s">
        <v>2</v>
      </c>
      <c r="C34" s="45">
        <v>974</v>
      </c>
    </row>
    <row r="35" spans="1:6" x14ac:dyDescent="0.2">
      <c r="A35" s="36">
        <v>2018</v>
      </c>
      <c r="B35" s="36" t="s">
        <v>8</v>
      </c>
      <c r="C35" s="45">
        <v>626</v>
      </c>
      <c r="D35" s="37"/>
      <c r="E35" s="37"/>
      <c r="F35" s="37"/>
    </row>
    <row r="36" spans="1:6" x14ac:dyDescent="0.2">
      <c r="A36" s="36">
        <v>2018</v>
      </c>
      <c r="B36" s="36" t="s">
        <v>9</v>
      </c>
      <c r="C36" s="45">
        <v>414</v>
      </c>
      <c r="D36" s="37"/>
      <c r="E36" s="37"/>
      <c r="F36" s="37"/>
    </row>
    <row r="37" spans="1:6" x14ac:dyDescent="0.2">
      <c r="A37" s="36">
        <v>2018</v>
      </c>
      <c r="B37" s="36" t="s">
        <v>4</v>
      </c>
      <c r="C37" s="45">
        <v>14377</v>
      </c>
      <c r="D37" s="37"/>
      <c r="E37" s="37">
        <v>14377</v>
      </c>
      <c r="F37" s="38">
        <f>E37-C32-C33-C34-C35-C36</f>
        <v>5744</v>
      </c>
    </row>
  </sheetData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2007-01-16T15:04:36Z</dcterms:created>
  <dc:creator>Bierling, Catherine [IEDA]</dc:creator>
  <cp:lastModifiedBy>Robinson, Ron [LEGIS]</cp:lastModifiedBy>
  <cp:lastPrinted>2019-09-30T17:38:57Z</cp:lastPrinted>
  <dcterms:modified xsi:type="dcterms:W3CDTF">2019-09-30T17:42:08Z</dcterms:modified>
</cp:coreProperties>
</file>