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groups\AcctgMgr\Casey\Fees\"/>
    </mc:Choice>
  </mc:AlternateContent>
  <xr:revisionPtr revIDLastSave="0" documentId="13_ncr:1_{8C96E5F8-CB7E-44E2-B36D-5F671C2440AF}" xr6:coauthVersionLast="47" xr6:coauthVersionMax="47" xr10:uidLastSave="{00000000-0000-0000-0000-000000000000}"/>
  <bookViews>
    <workbookView xWindow="-120" yWindow="-120" windowWidth="29040" windowHeight="17640" xr2:uid="{3C1DF36D-F18C-4CCD-980B-80FE9D90E601}"/>
  </bookViews>
  <sheets>
    <sheet name="DALS" sheetId="1" r:id="rId1"/>
  </sheets>
  <definedNames>
    <definedName name="_xlnm.Print_Area" localSheetId="0">DALS!$A$1:$L$114</definedName>
    <definedName name="_xlnm.Print_Titles" localSheetId="0">DALS!$1:$1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05" i="1" l="1"/>
  <c r="I105" i="1"/>
  <c r="I104" i="1"/>
  <c r="I95" i="1"/>
  <c r="I80" i="1"/>
  <c r="K77" i="1"/>
  <c r="K74" i="1"/>
  <c r="I74" i="1"/>
  <c r="I72" i="1"/>
  <c r="K69" i="1"/>
  <c r="K104" i="1"/>
  <c r="K64" i="1"/>
  <c r="I64" i="1"/>
  <c r="K103" i="1"/>
  <c r="I103" i="1"/>
  <c r="K41" i="1"/>
  <c r="K34" i="1"/>
  <c r="I34" i="1"/>
  <c r="K10" i="1"/>
  <c r="I10" i="1"/>
  <c r="K8" i="1"/>
  <c r="I8" i="1"/>
  <c r="K80" i="1"/>
  <c r="K72" i="1"/>
  <c r="K6" i="1"/>
  <c r="I6" i="1"/>
  <c r="K32" i="1" l="1"/>
  <c r="I32" i="1"/>
  <c r="I69" i="1"/>
  <c r="I77" i="1"/>
  <c r="K87" i="1"/>
  <c r="K95" i="1"/>
  <c r="I41" i="1"/>
  <c r="I87" i="1"/>
  <c r="I50" i="1"/>
  <c r="K50" i="1"/>
  <c r="K96" i="1" l="1"/>
  <c r="K102" i="1" s="1"/>
  <c r="I96" i="1"/>
  <c r="I10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Johnson, Casey</author>
  </authors>
  <commentList>
    <comment ref="C2" authorId="0" shapeId="0" xr:uid="{B547213C-61EC-443C-8CA0-7A3DD1519F06}">
      <text>
        <r>
          <rPr>
            <b/>
            <sz val="9"/>
            <color indexed="81"/>
            <rFont val="Tahoma"/>
            <family val="2"/>
          </rPr>
          <t>Johnson, Casey:</t>
        </r>
        <r>
          <rPr>
            <sz val="9"/>
            <color indexed="81"/>
            <rFont val="Tahoma"/>
            <family val="2"/>
          </rPr>
          <t xml:space="preserve">
Exempt operations. Production or handling operations exempt from organic certification according to 7 CFR Section 205.101 shall:
1. Submit to the department a signed Exempt Party Declaration form, as provided by the department, attesting to knowledge of and compliance with Iowa Code chapter 190C and this chapter; and
2. Submit a processing fee as published by the department.</t>
        </r>
      </text>
    </comment>
    <comment ref="C3" authorId="0" shapeId="0" xr:uid="{7F327A47-51CD-4685-AFCC-C904AF050939}">
      <text>
        <r>
          <rPr>
            <b/>
            <sz val="9"/>
            <color indexed="81"/>
            <rFont val="Tahoma"/>
            <family val="2"/>
          </rPr>
          <t>Johnson, Casey:</t>
        </r>
        <r>
          <rPr>
            <sz val="9"/>
            <color indexed="81"/>
            <rFont val="Tahoma"/>
            <family val="2"/>
          </rPr>
          <t xml:space="preserve">
The application fee shall accompany the application for certification. An additional late fee shall accompany applications submitted after the published deadline date. (per IAC 47.9(1))
Application fee
Base Fee: for applications postmarked by March 15 of the certification year is $125.00 
Late Fee: applications postmarked after March 15 but on or before April 15 is $100.00 
Ruminant animal operations (Cows, sheep, and goats, etc.) is $35.00    
</t>
        </r>
      </text>
    </comment>
    <comment ref="C4" authorId="0" shapeId="0" xr:uid="{A30834B4-19C5-46F0-8BFC-4EC0219EB4DA}">
      <text>
        <r>
          <rPr>
            <b/>
            <sz val="9"/>
            <color indexed="81"/>
            <rFont val="Tahoma"/>
            <family val="2"/>
          </rPr>
          <t>Johnson, Casey:</t>
        </r>
        <r>
          <rPr>
            <sz val="9"/>
            <color indexed="81"/>
            <rFont val="Tahoma"/>
            <family val="2"/>
          </rPr>
          <t xml:space="preserve">
An inspection fee shall be paid by all on-farm production operations; on-farm processing operations; off-farm and nonfarm processing operations; and handling operations. This fee covers the cost of providing the inspection. A base inspection fee will be listed on the fee schedule provided to each applicant; however, if the actual cost of the inspection exceeds the amount listed, the
applicant shall be required to pay the balance. (per IAC 47.9(2))
Crop and/or Livestock producers: 
The primary enterprise of the organic operation will be included in the base inspection fee of $300.00. Each additional enterprise will be assessed an additional $85.00 for inspection.
Combination Production and Processing/Handling:
For operations certifying organic crop and/or livestock production with organic processing/handling, the inspection fee will include the total producer inspection fees listed above plus $50.00 per hour for the time the inspector spends doing the processor portion of the inspection.
</t>
        </r>
      </text>
    </comment>
    <comment ref="C5" authorId="0" shapeId="0" xr:uid="{88813CE8-F6BE-43BF-B95A-355C8981C5BA}">
      <text>
        <r>
          <rPr>
            <b/>
            <sz val="9"/>
            <color indexed="81"/>
            <rFont val="Tahoma"/>
            <family val="2"/>
          </rPr>
          <t>Johnson, Casey:</t>
        </r>
        <r>
          <rPr>
            <sz val="9"/>
            <color indexed="81"/>
            <rFont val="Tahoma"/>
            <family val="2"/>
          </rPr>
          <t xml:space="preserve">
Certification fees may be adjusted annually pursuant to Iowa Code section 190C.5(2) as amended by 2003 Iowa Acts, House File 600. The certification fee is assessed annually. (per IAC 47.9(3))
This fee will be assessed by the Department when your organic certification is issued.  
The minimum certification fee is $150.00.  Use worksheet to determine estimated certification fee.  
</t>
        </r>
      </text>
    </comment>
    <comment ref="C11" authorId="0" shapeId="0" xr:uid="{5BFBC0CA-7D9D-477A-AF76-A9BED14680B8}">
      <text>
        <r>
          <rPr>
            <b/>
            <sz val="9"/>
            <color indexed="81"/>
            <rFont val="Tahoma"/>
            <family val="2"/>
          </rPr>
          <t>Johnson, Casey:</t>
        </r>
        <r>
          <rPr>
            <sz val="9"/>
            <color indexed="81"/>
            <rFont val="Tahoma"/>
            <family val="2"/>
          </rPr>
          <t xml:space="preserve">
Per IAC 811-6.2(169)</t>
        </r>
      </text>
    </comment>
    <comment ref="C12" authorId="0" shapeId="0" xr:uid="{7CF5C498-E93F-489A-81D4-8FE150FFF53A}">
      <text>
        <r>
          <rPr>
            <b/>
            <sz val="9"/>
            <color indexed="81"/>
            <rFont val="Tahoma"/>
            <family val="2"/>
          </rPr>
          <t>Johnson, Casey:</t>
        </r>
        <r>
          <rPr>
            <sz val="9"/>
            <color indexed="81"/>
            <rFont val="Tahoma"/>
            <family val="2"/>
          </rPr>
          <t xml:space="preserve">
163.41 License required.
1. A person shall not engage in the business of leasing a breeding bull without having obtained a license issued by the department and registering each breeding bull with the department as provided in section 163.42. The license may be obtained upon completing an application for approval by the department. The license fee is twenty dollars. The license shall expire on the first day of the second July following the date of issue.
2. An application for a license shall be made on a form provided by the department and shall contain the name of the person engaged in the business of leasing breeding bulls as lessor, the address of such business, the registration number of each breeding bull, and a description as to breed, color and other distinguishing marks, leased as lessor, and such other information as the secretary of agriculture may specify by rule adopted pursuant to chapter 17A.
3. For the purposes of this section, a person is engaged in the business of leasing a breeding bull within this state as lessor if the person leases any breeding bull to an Iowa resident more than once in any calendar year for a fee.</t>
        </r>
      </text>
    </comment>
    <comment ref="C13" authorId="0" shapeId="0" xr:uid="{ABE1903E-9242-4F6A-8805-5AD708CC99D4}">
      <text>
        <r>
          <rPr>
            <b/>
            <sz val="9"/>
            <color indexed="81"/>
            <rFont val="Tahoma"/>
            <family val="2"/>
          </rPr>
          <t>Johnson, Casey:</t>
        </r>
        <r>
          <rPr>
            <sz val="9"/>
            <color indexed="81"/>
            <rFont val="Tahoma"/>
            <family val="2"/>
          </rPr>
          <t xml:space="preserve">
197.1A License.
Every person engaged in the business of buying poultry or domestic fowl for the market from a producer shall obtain a poultry dealer’s license from the department for each establishment at which business is conducted.
197.2 License — fee and expiration.
The license fee shall be six dollars. A license shall expire on the first day of the second March following the date of issue.</t>
        </r>
      </text>
    </comment>
    <comment ref="C14" authorId="0" shapeId="0" xr:uid="{CB1B52BB-37C7-4B50-9DC3-11D8E698420D}">
      <text>
        <r>
          <rPr>
            <b/>
            <sz val="9"/>
            <color indexed="81"/>
            <rFont val="Tahoma"/>
            <family val="2"/>
          </rPr>
          <t>Johnson, Casey:</t>
        </r>
        <r>
          <rPr>
            <sz val="9"/>
            <color indexed="81"/>
            <rFont val="Tahoma"/>
            <family val="2"/>
          </rPr>
          <t xml:space="preserve">
168.2 License of dealers.
Every person engaged in the business of custom hatching, producing baby chicks for sale in this state, or of selling or offering for sale baby chicks from any place located in this state shall obtain a license from the department for each establishment at which said business is conducted. Applications for such licenses shall be made upon blanks furnished by the department and shall conform to the prescribed rules of the department.
168.3 License fee and expiration.
The fee for obtaining a license issued under section 168.2 shall be twenty dollars and each such license shall expire on the second July 1 after the date of issue.</t>
        </r>
      </text>
    </comment>
    <comment ref="C15" authorId="0" shapeId="0" xr:uid="{FABBE871-04D3-45E4-9FA8-33D48A8AC1BE}">
      <text>
        <r>
          <rPr>
            <b/>
            <sz val="9"/>
            <color indexed="81"/>
            <rFont val="Tahoma"/>
            <family val="2"/>
          </rPr>
          <t>Johnson, Casey:</t>
        </r>
        <r>
          <rPr>
            <sz val="9"/>
            <color indexed="81"/>
            <rFont val="Tahoma"/>
            <family val="2"/>
          </rPr>
          <t xml:space="preserve">
167.4 Licensing procedure — fees.
1. The following shall apply to a person required to be licensed under this chapter:
a. The person shall submit an application for a license to the department in a manner and according to procedures required by the department.
b. The person shall include in the application information as required by the department, on forms prescribed by the department, which shall include at least all of the following:
(1) For a disposal plant, the person shall state the person’s name and address, the person’s proposed place of business, and the total number of vehicles to be involved in the operation.
(2) For a collection point involving the accumulation of whole animal carcasses or their parts for ultimate transportation to a disposal plant, the person’s name and address, the person’s proposed place of business, and the total number of vehicles to be involved in the operation.
(3) For a delivery service which transports whole animal carcasses or their parts to a disposal plant or collection point, the person’s name and address, the total number of vehicles to be involved in the operation, and the location where the vehicles involved in the operation are to be maintained.
c. The person shall submit a separate application for each location that the person is to operate as a disposal plant, collection point, or a delivery service.
d. The person shall pay a license fee as follows:
(1) For a disposal plant, one hundred dollars.
(2) For a collection point, one hundred dollars. However, a person is not required to pay the license fee for a collection point which is operated by a disposal plant.
(3) For a delivery service which is not part of the operation of a disposal plant or collection point, fifty dollars.
e. A license issued to a person under this section shall expire on December 31 of each year. The person may renew the license by completing a renewal form as prescribed by the department in a manner and according to procedures required by the department. However, the renewal form must be submitted to the department prior to the license’s expiration date. The person shall pay a renewal license fee which shall be for the same amount as the original license fee.
f. A person’s license is subject to suspension or revocation by the department if the department determines that the person has committed a material violation of this chapter, including rules adopted by this chapter, or a term or condition of the license. The person may contest the department’s action as provided in chapter 17A.
2. Fees collected pursuant to this section shall be deposited into the general fund of the state.</t>
        </r>
      </text>
    </comment>
    <comment ref="C16" authorId="0" shapeId="0" xr:uid="{5E92D194-A7BB-41AD-A99A-70A32507BBAA}">
      <text>
        <r>
          <rPr>
            <b/>
            <sz val="9"/>
            <color indexed="81"/>
            <rFont val="Tahoma"/>
            <family val="2"/>
          </rPr>
          <t>Johnson, Casey:</t>
        </r>
        <r>
          <rPr>
            <sz val="9"/>
            <color indexed="81"/>
            <rFont val="Tahoma"/>
            <family val="2"/>
          </rPr>
          <t xml:space="preserve">
166A.2 Sheep dealer’s license.
1. A person shall not act as a dealer unless the person obtains a license issued by the department. The license fee is ten dollars. A license expires on the first day of the second July following date of issue. An initial license shall be numbered and any subsequent or renewed license issued to the dealer shall retain the same number. An application for a license must be prepared on a form furnished by the department.
2. For good and sufficient grounds the department may refuse to grant a license to any applicant. The department may also revoke a license obtained by a dealer for a violation of any provision of this chapter or for the refusal or failure of a dealer to obey the lawful directions of the department.</t>
        </r>
      </text>
    </comment>
    <comment ref="C17" authorId="0" shapeId="0" xr:uid="{1BDFCA0E-A0C0-42A6-8EE5-C546BAB18725}">
      <text>
        <r>
          <rPr>
            <b/>
            <sz val="9"/>
            <color indexed="81"/>
            <rFont val="Tahoma"/>
            <family val="2"/>
          </rPr>
          <t>Johnson, Casey:</t>
        </r>
        <r>
          <rPr>
            <sz val="9"/>
            <color indexed="81"/>
            <rFont val="Tahoma"/>
            <family val="2"/>
          </rPr>
          <t xml:space="preserve">
“Dealer” means any person who is engaged in the business of buying for resale, or selling, or exchanging swine as a principal or agent or who claims to be so engaged, but does not include the owner or operator of a farm who does not claim to be so engaged and who sells or exchanges only those swine which have been kept by the person solely for feeding or breeding purposes.
The fee for a dealer’s license is ten dollars. A dealer’s license expires on the first day of the second July following the date of issue.
Each employee or agent doing business by buying for resale, selling, or exchanging feeder swine in the name of a licensed dealer must obtain a permit issued by the department showing the person is employed by or represents a licensed dealer. A permit shall be issued upon the department’s approval of a completed application. An application form shall be furnished by the department. The fee for a permit is six dollars. A permit shall expire on the first day of the second July following the date of issue.</t>
        </r>
      </text>
    </comment>
    <comment ref="C18" authorId="0" shapeId="0" xr:uid="{4FBAD7F4-FBD7-44BF-8758-DA064E4C52C6}">
      <text>
        <r>
          <rPr>
            <b/>
            <sz val="9"/>
            <color indexed="81"/>
            <rFont val="Tahoma"/>
            <family val="2"/>
          </rPr>
          <t>Johnson, Casey:</t>
        </r>
        <r>
          <rPr>
            <sz val="9"/>
            <color indexed="81"/>
            <rFont val="Tahoma"/>
            <family val="2"/>
          </rPr>
          <t xml:space="preserve">
Per IAC 811-6.2(169)</t>
        </r>
      </text>
    </comment>
    <comment ref="C19" authorId="0" shapeId="0" xr:uid="{C8ADFC35-E280-457C-BBD7-D61EC82474BB}">
      <text>
        <r>
          <rPr>
            <b/>
            <sz val="9"/>
            <color indexed="81"/>
            <rFont val="Tahoma"/>
            <family val="2"/>
          </rPr>
          <t>Johnson, Casey:</t>
        </r>
        <r>
          <rPr>
            <sz val="9"/>
            <color indexed="81"/>
            <rFont val="Tahoma"/>
            <family val="2"/>
          </rPr>
          <t xml:space="preserve">
A veterinarian may employ certified veterinary assistants for any purpose other than diagnosis, prescription or surgery. Veterinary assistants must act under the direct supervision of a licensed veterinarian.
The board shall issue certificates to veterinary assistants who have met the educational, experience and testing requirements as the board shall specify by rule. The certificate is not
a license and does not expire.</t>
        </r>
      </text>
    </comment>
    <comment ref="C20" authorId="0" shapeId="0" xr:uid="{4860D2EB-B226-4D92-AFA6-BE45A7DE54E0}">
      <text>
        <r>
          <rPr>
            <b/>
            <sz val="9"/>
            <color indexed="81"/>
            <rFont val="Tahoma"/>
            <family val="2"/>
          </rPr>
          <t>Johnson, Casey:</t>
        </r>
        <r>
          <rPr>
            <sz val="9"/>
            <color indexed="81"/>
            <rFont val="Tahoma"/>
            <family val="2"/>
          </rPr>
          <t xml:space="preserve">
Livestock dealer permit required. Any person engaged in the business of buying, selling or assembling livestock by consignment for the purpose of resale, either interstate or intrastate, shall first obtain a permit from the department to conduct business.
Livestock dealer permit—$50 (per IAC 21-66.1)
Livestock dealer’s agent permit required. An individual working for a person holding a permit required by subrule 66.1(2) shall obtain, in lieu of a livestock dealer permit, a permit as a livestock dealer’s agent. A person shall not act as an agent for more than one dealer at the same time. A person shall not act as an agent for a dealer and also hold a livestock dealer permit in the person’s own name.
Livestock dealer’s agent permit—$10 (per IAC 21-66.1)</t>
        </r>
      </text>
    </comment>
    <comment ref="C21" authorId="0" shapeId="0" xr:uid="{4D37C145-F27F-4332-90B8-F71DFF36B226}">
      <text>
        <r>
          <rPr>
            <b/>
            <sz val="9"/>
            <color indexed="81"/>
            <rFont val="Tahoma"/>
            <family val="2"/>
          </rPr>
          <t>Johnson, Casey:</t>
        </r>
        <r>
          <rPr>
            <sz val="9"/>
            <color indexed="81"/>
            <rFont val="Tahoma"/>
            <family val="2"/>
          </rPr>
          <t xml:space="preserve">
A person who owns, keeps, breeds, or transports a greyhound dog for pari-mutuel wagering at a racetrack as provided in Iowa Code chapter 99D shall pay a fee of $40 for the issuance or renewal of a state license.</t>
        </r>
      </text>
    </comment>
    <comment ref="C22" authorId="0" shapeId="0" xr:uid="{0D3582BA-33D8-4C3C-AFA7-18931D65C7EE}">
      <text>
        <r>
          <rPr>
            <b/>
            <sz val="9"/>
            <color indexed="81"/>
            <rFont val="Tahoma"/>
            <family val="2"/>
          </rPr>
          <t>Johnson, Casey:</t>
        </r>
        <r>
          <rPr>
            <sz val="9"/>
            <color indexed="81"/>
            <rFont val="Tahoma"/>
            <family val="2"/>
          </rPr>
          <t xml:space="preserve">
No person shall act as a dealer or broker without first being licensed. No person shall act for
any dealer or broker as an agent unless such dealer or broker is licensed, has designated such agent to act in the dealer’s or broker’s behalf, and has notified the secretary of the designation in the dealer’s or broker’s application for license or has given official notice in writing of the appointment of the agent and the secretary has issued to the agent an agent’s license. A dealer or broker shall be accountable and responsible for contracts made by an agent in the course of the agent’s employment. The license of an agent whose employment by the dealer or broker is terminated shall be void on the date written notice of termination is received by the secretary. The license of a dealer, broker, or agent, unless revoked, shall expire on the last day of June following the date of issue. The annual fee for the license of a dealer or broker is fifty dollars. The annual fee for an agent’s license is ten dollars.</t>
        </r>
      </text>
    </comment>
    <comment ref="C23" authorId="0" shapeId="0" xr:uid="{9BC14405-6FC2-4A51-A7B1-4515ABBABABB}">
      <text>
        <r>
          <rPr>
            <b/>
            <sz val="9"/>
            <color indexed="81"/>
            <rFont val="Tahoma"/>
            <family val="2"/>
          </rPr>
          <t>Johnson, Casey:</t>
        </r>
        <r>
          <rPr>
            <sz val="9"/>
            <color indexed="81"/>
            <rFont val="Tahoma"/>
            <family val="2"/>
          </rPr>
          <t xml:space="preserve">
No person shall act as a dealer or broker without first being licensed. No person shall act for any dealer or broker as an agent unless such dealer or broker is licensed, has designated such agent to act in the dealer’s or broker’s behalf, and has notified the secretary of the designation in the dealer’s or broker’s application for license or has given official notice in writing of the appointment of the agent and the secretary has issued to the agent an agent’s license. A dealer or broker shall be accountable and responsible for contracts made by an agent in the course of the agent’s employment. The license of an agent whose employment by the dealer or broker is terminated shall be void on the date written notice of termination is received by the secretary. The license of a dealer, broker, or agent, unless revoked, shall expire on the last day of June following the date of issue. The annual fee for the license of a dealer or broker is fifty dollars. The annual fee for an agent’s license is ten dollars.</t>
        </r>
      </text>
    </comment>
    <comment ref="C24" authorId="0" shapeId="0" xr:uid="{F6D4E997-F58B-4F91-AA3B-E58CF0624586}">
      <text>
        <r>
          <rPr>
            <b/>
            <sz val="9"/>
            <color indexed="81"/>
            <rFont val="Tahoma"/>
            <family val="2"/>
          </rPr>
          <t>Johnson, Casey:</t>
        </r>
        <r>
          <rPr>
            <sz val="9"/>
            <color indexed="81"/>
            <rFont val="Tahoma"/>
            <family val="2"/>
          </rPr>
          <t xml:space="preserve">
A person desiring to adopt a brand shall forward to the secretary a brand application on forms approved by the secretary and providing for the desired brand, together with a recording fee of twenty-five dollars. Upon receipt, the secretary shall file the application and fee, unless the brand is of record of another person or conflicts with or closely resembles the brand of another person.</t>
        </r>
      </text>
    </comment>
    <comment ref="C30" authorId="0" shapeId="0" xr:uid="{FDBFCE1E-F746-4AA2-AAE8-C8F23E700E6B}">
      <text>
        <r>
          <rPr>
            <b/>
            <sz val="9"/>
            <color indexed="81"/>
            <rFont val="Tahoma"/>
            <family val="2"/>
          </rPr>
          <t>Johnson, Casey:</t>
        </r>
        <r>
          <rPr>
            <sz val="9"/>
            <color indexed="81"/>
            <rFont val="Tahoma"/>
            <family val="2"/>
          </rPr>
          <t xml:space="preserve">
The department shall establish, assess, and collect fees as provided in this section.
1. A commercial establishment shall pay authorization fees to the department for the issuance or renewal of a certificate of registration, state license, or permit.
a. For the issuance or renewal of a certificate of registration, seventy-five dollars.
b. For the issuance or renewal of a state license or permit, one hundred seventy-five dollars. However, a commercial breeder who owns, keeps, breeds, or transports a greyhound dog for pari-mutuel wagering at a racetrack as provided in chapter 99D shall pay a different fee for the issuance or renewal of a state license as provided in rules adopted by the department.</t>
        </r>
      </text>
    </comment>
    <comment ref="C31" authorId="0" shapeId="0" xr:uid="{3CBF5212-DFD3-4D13-91EE-6B2ADEF3A249}">
      <text>
        <r>
          <rPr>
            <b/>
            <sz val="9"/>
            <color indexed="81"/>
            <rFont val="Tahoma"/>
            <family val="2"/>
          </rPr>
          <t>Johnson, Casey:</t>
        </r>
        <r>
          <rPr>
            <sz val="9"/>
            <color indexed="81"/>
            <rFont val="Tahoma"/>
            <family val="2"/>
          </rPr>
          <t xml:space="preserve">
Certificate of Veterinary Inspection (Out of State) - $13
Certificate of Veterinary Inspection (intrastate – Form M) - $6
Dog and Cat Certificates - $6
Native Swine Farm to Farm - $6
Affidavit of Slaughter - $6
</t>
        </r>
      </text>
    </comment>
    <comment ref="C35" authorId="0" shapeId="0" xr:uid="{833114C1-AB40-45DC-BEFE-83945A4A4BBB}">
      <text>
        <r>
          <rPr>
            <b/>
            <sz val="9"/>
            <color indexed="81"/>
            <rFont val="Tahoma"/>
            <family val="2"/>
          </rPr>
          <t>Johnson, Casey:</t>
        </r>
        <r>
          <rPr>
            <sz val="9"/>
            <color indexed="81"/>
            <rFont val="Tahoma"/>
            <family val="2"/>
          </rPr>
          <t xml:space="preserve">
The department shall issue and renew permits under this subsection as provided by rules adopted by the department. A permit, unless earlier revoked, is valid until the second July 1 following the issuance or renewal. The department shall establish and assess the fees for the issuance and renewal of permits annually as provided in this subsection. A permit fee for the renewal period shall be due on the date that the permit expires. Except as otherwise provided in this section, all of the following shall apply:
a. The following persons must receive a permit from and pay an accompanying permit fee to the department:
(1) A milk plant other than a receiving station which must obtain a milk plant permit and pay a permit fee not greater than two thousand dollars.
(2) A transfer station which must obtain a transfer station permit and pay a permit fee not greater than four hundred dollars. 
(3) A receiving station other than a milk plant which must obtain a receiving station permit and pay a permit fee of not greater than four hundred dollars.
(4) A milk hauler which must obtain a milk hauler permit and pay a permit fee not greater than twenty dollars.
(5) A milk grader which must obtain a milk grader permit and pay a license fee not greater than twenty dollars.</t>
        </r>
      </text>
    </comment>
    <comment ref="C36" authorId="0" shapeId="0" xr:uid="{6C375E93-55F9-42B1-9A78-D8623C095F47}">
      <text>
        <r>
          <rPr>
            <b/>
            <sz val="9"/>
            <color indexed="81"/>
            <rFont val="Tahoma"/>
            <family val="2"/>
          </rPr>
          <t>Johnson, Casey:</t>
        </r>
        <r>
          <rPr>
            <sz val="9"/>
            <color indexed="81"/>
            <rFont val="Tahoma"/>
            <family val="2"/>
          </rPr>
          <t xml:space="preserve">
A purchaser of milk from a grade “A” milk producer shall pay an inspection fee not
greater than one point five cents per hundredweight. The fee shall be payable monthly to the department in a manner prescribed by the secretary.</t>
        </r>
      </text>
    </comment>
    <comment ref="C37" authorId="0" shapeId="0" xr:uid="{7C40DC2D-9D5B-40F7-9A51-A87D54782D2A}">
      <text>
        <r>
          <rPr>
            <b/>
            <sz val="9"/>
            <color indexed="81"/>
            <rFont val="Tahoma"/>
            <family val="2"/>
          </rPr>
          <t>Johnson, Casey:</t>
        </r>
        <r>
          <rPr>
            <sz val="9"/>
            <color indexed="81"/>
            <rFont val="Tahoma"/>
            <family val="2"/>
          </rPr>
          <t xml:space="preserve">
A purchaser of milk from a grade “B” milk producer shall pay an inspection fee not greater than one-half cent per hundredweight. The fee is payable monthly to the department at a time prescribed by the department. Fees collected under this section shall be deposited and used as required in section 192.111. (per Iowa Code 194.20)</t>
        </r>
      </text>
    </comment>
    <comment ref="C38" authorId="0" shapeId="0" xr:uid="{0F7E8A80-A6D8-44C7-8481-9DBD456BA461}">
      <text>
        <r>
          <rPr>
            <b/>
            <sz val="9"/>
            <color indexed="81"/>
            <rFont val="Tahoma"/>
            <family val="2"/>
          </rPr>
          <t>Johnson, Casey:</t>
        </r>
        <r>
          <rPr>
            <sz val="9"/>
            <color indexed="81"/>
            <rFont val="Tahoma"/>
            <family val="2"/>
          </rPr>
          <t xml:space="preserve">
A reinspection fee that shall be paid by a person holding a permit under this subsection for which reinspection is required as a condition of retaining the permit. The amount of the reinspection fee shall not be more than forty dollars for each such reinspection.</t>
        </r>
      </text>
    </comment>
    <comment ref="C39" authorId="0" shapeId="0" xr:uid="{6A25CC11-666B-45B2-8CFC-6026DF171C9C}">
      <text>
        <r>
          <rPr>
            <b/>
            <sz val="9"/>
            <color indexed="81"/>
            <rFont val="Tahoma"/>
            <family val="2"/>
          </rPr>
          <t>Johnson, Casey:</t>
        </r>
        <r>
          <rPr>
            <sz val="9"/>
            <color indexed="81"/>
            <rFont val="Tahoma"/>
            <family val="2"/>
          </rPr>
          <t xml:space="preserve">
A resealing fee that shall be paid by a person holding a milk plant permit, for resealing a milk plant’s pasteurizer. The amount of the resealing fee shall not be more than one hundred dollars for each such resealing.</t>
        </r>
      </text>
    </comment>
    <comment ref="C42" authorId="0" shapeId="0" xr:uid="{0D2B1BDD-F060-40B2-87E1-5F086BBC48F1}">
      <text>
        <r>
          <rPr>
            <b/>
            <sz val="9"/>
            <color indexed="81"/>
            <rFont val="Tahoma"/>
            <family val="2"/>
          </rPr>
          <t>Johnson, Casey:</t>
        </r>
        <r>
          <rPr>
            <sz val="9"/>
            <color indexed="81"/>
            <rFont val="Tahoma"/>
            <family val="2"/>
          </rPr>
          <t xml:space="preserve">
A person shall not sell, distribute, advertise, solicit orders for, offer or expose for sale, agricultural or vegetable seed without first obtaining from the department a permit to engage in the business.
The fee for a new permit is ten dollars and the fee for a renewed permit is based on
the gross annual sales of seeds in Iowa during the previous twelve-month period under the
permit holder’s label and all permits expire on the first day of July following date of issue.
Permits shall be issued subject to the following fee schedule:
Gross sales of seeds                                                    Fee
Not more than $ 25,000                                            $30
Over $25,000 but not exceeding 50,000                       60
Over $50,000 but not exceeding 100,000                     90
Over $100,000 but not exceeding 200,000                   120
For each additional increment of one hundred thousand dollars of sales in Iowa the fee shall increase by thirty dollars. The fee shall not exceed one thousand five hundred dollars
for a permit holder.</t>
        </r>
      </text>
    </comment>
    <comment ref="C43" authorId="0" shapeId="0" xr:uid="{A0FE3B32-D889-4D9E-848F-0586A88CD4BB}">
      <text>
        <r>
          <rPr>
            <b/>
            <sz val="9"/>
            <color indexed="81"/>
            <rFont val="Tahoma"/>
            <family val="2"/>
          </rPr>
          <t>Johnson, Casey:</t>
        </r>
        <r>
          <rPr>
            <sz val="9"/>
            <color indexed="81"/>
            <rFont val="Tahoma"/>
            <family val="2"/>
          </rPr>
          <t xml:space="preserve">
The inspection and certification fee for nursery stock dealers shall be twenty-five dollars. All fees shall be paid at the time of inspection or before a certificate is issued.</t>
        </r>
      </text>
    </comment>
    <comment ref="C44" authorId="0" shapeId="0" xr:uid="{792F4394-5EB2-44E6-9B3A-3CC417370D16}">
      <text>
        <r>
          <rPr>
            <b/>
            <sz val="9"/>
            <color indexed="81"/>
            <rFont val="Tahoma"/>
            <family val="2"/>
          </rPr>
          <t>Johnson, Casey:</t>
        </r>
        <r>
          <rPr>
            <sz val="9"/>
            <color indexed="81"/>
            <rFont val="Tahoma"/>
            <family val="2"/>
          </rPr>
          <t xml:space="preserve">
Certificates shall be issued to nursery stock growers and dealers on an annual basis. Inspection and certification fees for nursery stock growers shall be twenty-five dollars plus five dollars per acre or part thereof, according to the amount of stock inspected.</t>
        </r>
      </text>
    </comment>
    <comment ref="C45" authorId="0" shapeId="0" xr:uid="{CBB46C27-2574-496C-8752-83ADFC975751}">
      <text>
        <r>
          <rPr>
            <b/>
            <sz val="9"/>
            <color indexed="81"/>
            <rFont val="Tahoma"/>
            <family val="2"/>
          </rPr>
          <t>Johnson, Casey:</t>
        </r>
        <r>
          <rPr>
            <sz val="9"/>
            <color indexed="81"/>
            <rFont val="Tahoma"/>
            <family val="2"/>
          </rPr>
          <t xml:space="preserve">
All expenses, except salaries, incurred by the state apiarist or the apiarist’s assistants in the
performance of their duties within a county shall be paid not to exceed two hundred dollars per annum for the purpose of eradication of diseases and parasites among bees. Such work of eradication shall be done in such county under the supervision of the state apiarist. (per Iowa Code 160.15)</t>
        </r>
      </text>
    </comment>
    <comment ref="C47" authorId="0" shapeId="0" xr:uid="{F0253514-5D48-49CF-A026-79B4D6619EA2}">
      <text>
        <r>
          <rPr>
            <b/>
            <sz val="9"/>
            <color indexed="81"/>
            <rFont val="Tahoma"/>
            <family val="2"/>
          </rPr>
          <t>Johnson, Casey:</t>
        </r>
        <r>
          <rPr>
            <sz val="9"/>
            <color indexed="81"/>
            <rFont val="Tahoma"/>
            <family val="2"/>
          </rPr>
          <t xml:space="preserve">
204.5 Hemp fees.
1. The department shall impose, assess, and collect the following hemp fees:
a. A license fee which shall be paid by a person being issued a hemp license as provided in section 204.4.
b. An inspection fee which shall be paid by a licensee for the inspection of the licensee’s crop site, including obtaining samples of plants to conduct a test, as provided in section 204.8.
2. a. For each hemp license, the license fee shall be imposed on an interim basis until June 30, 2022. The amount of the license fee shall not be more than the following:
(1) Five hundred dollars plus five dollars per acre, for each crop site that is five acres or less.
(2) Seven hundred and fifty dollars, plus five dollars per acre, for each crop site that is more than five acres but not more than ten acres.
(3) One thousand dollars plus five dollars per acre, for each crop site that is more than ten acres.
b. For conducting an inspection and official test as provided in section 204.8, the department shall charge an inspection fee on an interim basis until June 30, 2022, as follows:
(1) In the case of an annual inspection and official test, a base fee of not more than one thousand dollars. The department may charge a supplemental fee in an amount determined by the department for  conducting an inspection and official test of any additional variety of hemp produced on the same licensed crop site.
(2) In the case of any other inspection and official test, conducted at the request of the licensee, the department shall charge a base fee or supplemental fee in the same manner as provided in subparagraph (1).
c. This subsection is repealed on July 1, 2022.
3. a. The department shall adopt rules to establish hemp fees for the issuance of a hemp license pursuant to section 204.4.
b. The department shall adopt rules to establish hemp fees for conducting inspections and obtaining samples of plants to conduct tests, including but not limited to an annual inspection and official test, pursuant to section 204.8.
c. The department shall calculate the rates, or a range of rates, of the hemp fees to be effective for each successive twelve-month period. The total amount of hemp fees collected by the department pursuant to this subsection shall not be more than the department’s estimate of the total amount of revenues necessary to administer and enforce the provisions of this chapter based on the expected revenue collected from the hemp fees and the costs to be incurred by the department in administering and enforcing the provisions of this chapter during that period. The department may adjust the rates within the range throughout the period as the department determines necessary to comply with this paragraph.
d. The department may establish different rates for any category of hemp fees based on criteria determined relevant by the department, which may include the number of acres of the licensee’s crop site and the type of hemp license issued.
e. (1) The rules shall first take effect immediately after the repeal of subsection 2.(2) This paragraph “e” is repealed immediately after the rules described in subparagraph (1) take effect.
4. The license fee and any annual inspection fee shall be collected by the department at the time the hemp license application is submitted.
5. Any hemp fee collected by the department under this section shall be deposited in the
hemp fund established pursuant to section 204.6.
6. The department may refund all or any part of a hemp fee collected under this section
to an applicant.</t>
        </r>
      </text>
    </comment>
    <comment ref="F47" authorId="0" shapeId="0" xr:uid="{A5F34DB5-32C1-4D0B-A8FD-9EBC9B0D54D2}">
      <text>
        <r>
          <rPr>
            <b/>
            <sz val="9"/>
            <color indexed="81"/>
            <rFont val="Tahoma"/>
            <family val="2"/>
          </rPr>
          <t>Johnson, Casey:</t>
        </r>
        <r>
          <rPr>
            <sz val="9"/>
            <color indexed="81"/>
            <rFont val="Tahoma"/>
            <family val="2"/>
          </rPr>
          <t xml:space="preserve">
Licensing 
(1) Up to 5 acres = $500 + 5/acre
(2) 5 to 10 acres = $750 + 5/acre
(3) 10 to 40 acres = $1,000 + 5/acre
</t>
        </r>
      </text>
    </comment>
    <comment ref="C48" authorId="0" shapeId="0" xr:uid="{2C6B3D05-B7E3-4A24-A9E4-ACEF0A71E0AF}">
      <text>
        <r>
          <rPr>
            <b/>
            <sz val="9"/>
            <color indexed="81"/>
            <rFont val="Tahoma"/>
            <family val="2"/>
          </rPr>
          <t>Johnson, Casey:</t>
        </r>
        <r>
          <rPr>
            <sz val="9"/>
            <color indexed="81"/>
            <rFont val="Tahoma"/>
            <family val="2"/>
          </rPr>
          <t xml:space="preserve">
204.5 Hemp fees.
1. The department shall impose, assess, and collect the following hemp fees:
a. A license fee which shall be paid by a person being issued a hemp license as provided in section 204.4.
b. An inspection fee which shall be paid by a licensee for the inspection of the licensee’s crop site, including obtaining samples of plants to conduct a test, as provided in section 204.8.
2. a. For each hemp license, the license fee shall be imposed on an interim basis until June 30, 2022. The amount of the license fee shall not be more than the following:
(1) Five hundred dollars plus five dollars per acre, for each crop site that is five acres or less.
(2) Seven hundred and fifty dollars, plus five dollars per acre, for each crop site that is more than five acres but not more than ten acres.
(3) One thousand dollars plus five dollars per acre, for each crop site that is more than ten acres.
b. For conducting an inspection and official test as provided in section 204.8, the department shall charge an inspection fee on an interim basis until June 30, 2022, as follows:
(1) In the case of an annual inspection and official test, a base fee of not more than one thousand dollars. The department may charge a supplemental fee in an amount determined by the department for  conducting an inspection and official test of any additional variety of hemp produced on the same licensed crop site.
(2) In the case of any other inspection and official test, conducted at the request of the licensee, the department shall charge a base fee or supplemental fee in the same manner as provided in subparagraph (1).
c. This subsection is repealed on July 1, 2022.
3. a. The department shall adopt rules to establish hemp fees for the issuance of a hemp license pursuant to section 204.4.
b. The department shall adopt rules to establish hemp fees for conducting inspections and obtaining samples of plants to conduct tests, including but not limited to an annual inspection and official test, pursuant to section 204.8.
c. The department shall calculate the rates, or a range of rates, of the hemp fees to be effective for each successive twelve-month period. The total amount of hemp fees collected by the department pursuant to this subsection shall not be more than the department’s estimate of the total amount of revenues necessary to administer and enforce the provisions of this chapter based on the expected revenue collected from the hemp fees and the costs to be incurred by the department in administering and enforcing the provisions of this chapter during that period. The department may adjust the rates within the range throughout the period as the department determines necessary to comply with this paragraph.
d. The department may establish different rates for any category of hemp fees based on criteria determined relevant by the department, which may include the number of acres of the licensee’s crop site and the type of hemp license issued.
e. (1) The rules shall first take effect immediately after the repeal of subsection 2.(2) This paragraph “e” is repealed immediately after the rules described in subparagraph (1) take effect.
4. The license fee and any annual inspection fee shall be collected by the department at the time the hemp license application is submitted.
5. Any hemp fee collected by the department under this section shall be deposited in the
hemp fund established pursuant to section 204.6.
6. The department may refund all or any part of a hemp fee collected under this section
to an applicant.</t>
        </r>
      </text>
    </comment>
    <comment ref="F48" authorId="0" shapeId="0" xr:uid="{BB3222D4-7FAC-4401-A70F-D36507BFF66E}">
      <text>
        <r>
          <rPr>
            <b/>
            <sz val="9"/>
            <color indexed="81"/>
            <rFont val="Tahoma"/>
            <family val="2"/>
          </rPr>
          <t>Johnson, Casey:</t>
        </r>
        <r>
          <rPr>
            <sz val="9"/>
            <color indexed="81"/>
            <rFont val="Tahoma"/>
            <family val="2"/>
          </rPr>
          <t xml:space="preserve">
(1) The Dept. shall charge in inspection fee on interim basis until June 30, 2022 as follows:
a. Annual inspection and official test of not more than $1,000. (so, we then set it in rule)
b. The Dept. may charge a supplemental fee, determined by the Dept. for conduction inspection and test of additional varieties at the same license crop site. (so, we then set it in rule)
c. Any other inspection/official test conducted at the request of the licensee the Dept shall charge a base fee or supplemental fee in the same manner as provided in subparagraph
</t>
        </r>
      </text>
    </comment>
    <comment ref="C51" authorId="0" shapeId="0" xr:uid="{53C3C3F4-25E0-4A4E-AA27-B9AC6363FEC2}">
      <text>
        <r>
          <rPr>
            <b/>
            <sz val="9"/>
            <color indexed="81"/>
            <rFont val="Tahoma"/>
            <family val="2"/>
          </rPr>
          <t>Johnson, Casey:</t>
        </r>
        <r>
          <rPr>
            <sz val="9"/>
            <color indexed="81"/>
            <rFont val="Tahoma"/>
            <family val="2"/>
          </rPr>
          <t xml:space="preserve">
A person who distributes a bulk dry animal nutrient product in this state must first obtain a license from the department. A license application must be submitted to the department on a form furnished by the department according to procedures required by the department. A license shall expire on July 1 of each year.
A person required to obtain a license as provided in section 200A.5 shall pay a ten dollar fee for each place from which a bulk product is distributed in this state.</t>
        </r>
      </text>
    </comment>
    <comment ref="C52" authorId="0" shapeId="0" xr:uid="{1031E1E3-4925-456B-90FC-D5222CA14C7E}">
      <text>
        <r>
          <rPr>
            <b/>
            <sz val="9"/>
            <color indexed="81"/>
            <rFont val="Tahoma"/>
            <family val="2"/>
          </rPr>
          <t>Johnson, Casey:</t>
        </r>
        <r>
          <rPr>
            <sz val="9"/>
            <color indexed="81"/>
            <rFont val="Tahoma"/>
            <family val="2"/>
          </rPr>
          <t xml:space="preserve">
The first person who distributes a bulk product, who is required to be licensed pursuant to section 200A.5, shall pay an inspection fee twice each year. The inspection fee shall be paid at the time of filing each distribution report as required in section 200A.8.
The amount of the fee shall be calculated based on the number of tons of bulk dry animal nutrient product distributed by the person as reported in the distribution report.
The rate for inspection fees shall be established by the department not more than once each year and shall be not more than twenty cents per ton.
c. An inspection fee shall not be imposed upon a purchaser regardless of whether the purchaser subsequently distributes the product.</t>
        </r>
      </text>
    </comment>
    <comment ref="C54" authorId="0" shapeId="0" xr:uid="{EF0119BC-7E40-4B1E-8D75-3ADD8009C6F0}">
      <text>
        <r>
          <rPr>
            <b/>
            <sz val="9"/>
            <color indexed="81"/>
            <rFont val="Tahoma"/>
            <family val="2"/>
          </rPr>
          <t>Johnson, Casey:</t>
        </r>
        <r>
          <rPr>
            <sz val="9"/>
            <color indexed="81"/>
            <rFont val="Tahoma"/>
            <family val="2"/>
          </rPr>
          <t xml:space="preserve">
An inspection fee to be fixed annually by the secretary at a rate of not more than sixteen cents per ton, shall be paid on commercial feed distributed in this state by the person who first distributes the commercial feed.</t>
        </r>
      </text>
    </comment>
    <comment ref="C55" authorId="0" shapeId="0" xr:uid="{CAF66631-570F-4EDD-89B4-AE0402A612AA}">
      <text>
        <r>
          <rPr>
            <b/>
            <sz val="9"/>
            <color indexed="81"/>
            <rFont val="Tahoma"/>
            <family val="2"/>
          </rPr>
          <t>Johnson, Casey:</t>
        </r>
        <r>
          <rPr>
            <sz val="9"/>
            <color indexed="81"/>
            <rFont val="Tahoma"/>
            <family val="2"/>
          </rPr>
          <t xml:space="preserve">
In the case of a pet food or specialty pet food, which is distributed in this state in packages of ten pounds or less, each product shall be registered and an annual registration fee of fifty dollars for each product shall be paid by January 1 of each year in lieu of the per ton rate as provided in this subsection. The inspection fee shall apply to those same products distributed in packages of more than ten pounds.</t>
        </r>
      </text>
    </comment>
    <comment ref="C56" authorId="0" shapeId="0" xr:uid="{A9DE3F21-FD6F-4F08-9EEE-64A7B06B04EE}">
      <text>
        <r>
          <rPr>
            <b/>
            <sz val="9"/>
            <color indexed="81"/>
            <rFont val="Tahoma"/>
            <family val="2"/>
          </rPr>
          <t>Johnson, Casey:</t>
        </r>
        <r>
          <rPr>
            <sz val="9"/>
            <color indexed="81"/>
            <rFont val="Tahoma"/>
            <family val="2"/>
          </rPr>
          <t xml:space="preserve">
Agricultural liming material shall not be distributed in this state unless the manufacturer of the agricultural liming material obtains a license for each facility owned by the manufacturer
for distribution in this state. The manufacturer shall obtain the license prior to the facility’s manufacture of the agricultural liming material. The license shall expire on January 1 of each year, and may be renewed for a period expiring on January 1 of the following year. The manufacturer shall apply for the license on forms prescribed and according to procedures
required by the department. An application for a license, including a license renewal, must be accompanied by a license fee established by the department, which shall not exceed forty dollars.</t>
        </r>
      </text>
    </comment>
    <comment ref="C57" authorId="0" shapeId="0" xr:uid="{196444C7-AC53-40B8-AB47-BF46719B992B}">
      <text>
        <r>
          <rPr>
            <b/>
            <sz val="9"/>
            <color indexed="81"/>
            <rFont val="Tahoma"/>
            <family val="2"/>
          </rPr>
          <t>Johnson, Casey:</t>
        </r>
        <r>
          <rPr>
            <sz val="9"/>
            <color indexed="81"/>
            <rFont val="Tahoma"/>
            <family val="2"/>
          </rPr>
          <t xml:space="preserve">
The manufacturer or producer of agricultural lime, limestone, or aglime shall pay a fee of no more than $25 per sample collected. This fee may be adjusted by the secretary of agriculture by a separate notice letter to each manufacturer or producer to reflect as accurately as possible the actual cost of sampling and testing expended by the Iowa department of agriculture and land stewardship and Iowa State University for each sample taken at the manufacturer’s or producer’s facilities. (per IAC 21 - 43.20(2)</t>
        </r>
      </text>
    </comment>
    <comment ref="C58" authorId="0" shapeId="0" xr:uid="{E0E5A9DE-7860-4BE5-AD61-A6F720D3D98E}">
      <text>
        <r>
          <rPr>
            <b/>
            <sz val="9"/>
            <color indexed="81"/>
            <rFont val="Tahoma"/>
            <family val="2"/>
          </rPr>
          <t>Johnson, Casey:</t>
        </r>
        <r>
          <rPr>
            <sz val="9"/>
            <color indexed="81"/>
            <rFont val="Tahoma"/>
            <family val="2"/>
          </rPr>
          <t xml:space="preserve">
There shall be paid by the licensee to the secretary for all commercial fertilizers and soil conditioners sold, or distributed in this state, an inspection fee to be fixed annually by the secretary of agriculture at not more than twenty cents per ton. Sales for manufacturing purposes only are hereby  exempted from fees but must still be reported showing manufacturer who purchased same. Payment of said inspection fee by any licensee shall exempt all other persons, firms or corporations from the payment thereof.</t>
        </r>
      </text>
    </comment>
    <comment ref="C59" authorId="0" shapeId="0" xr:uid="{6BFBA0F3-67ED-4E91-B977-409AE743C277}">
      <text>
        <r>
          <rPr>
            <b/>
            <sz val="9"/>
            <color indexed="81"/>
            <rFont val="Tahoma"/>
            <family val="2"/>
          </rPr>
          <t>Johnson, Casey:</t>
        </r>
        <r>
          <rPr>
            <sz val="9"/>
            <color indexed="81"/>
            <rFont val="Tahoma"/>
            <family val="2"/>
          </rPr>
          <t xml:space="preserve">
On individual packages of specialty fertilizer containing twenty-five pounds or less, there shall be paid by the manufacturer in lieu of the semiannual inspection fee as set forth in this chapter, an annual registration and inspection fee of one hundred dollars for each brand and grade sold or distributed in the state.</t>
        </r>
      </text>
    </comment>
    <comment ref="C60" authorId="0" shapeId="0" xr:uid="{546242F8-6C96-49BD-AA06-11AB69F9BE09}">
      <text>
        <r>
          <rPr>
            <b/>
            <sz val="9"/>
            <color indexed="81"/>
            <rFont val="Tahoma"/>
            <family val="2"/>
          </rPr>
          <t>Johnson, Casey:</t>
        </r>
        <r>
          <rPr>
            <sz val="9"/>
            <color indexed="81"/>
            <rFont val="Tahoma"/>
            <family val="2"/>
          </rPr>
          <t xml:space="preserve">
Any person who manufactures, mixes, blends, mixes to customer’s order, offers for sale, sells, or distributes any fertilizer or soil conditioner in Iowa must first obtain a license from the secretary of agriculture and shall pay a ten-dollar license fee for each place of manufacture or distribution from which fertilizer or soil conditioner products are sold or distributed in Iowa. Such license fee shall be paid annually on July 1 of each year.
Any person other than a manufacturer who annually offers for sale, sells, or distributes specialty fertilizer in the amount of four thousand pounds or more or applies specialty fertilizer for compensation shall pay an annual inspection fee of thirty dollars in lieu of the semiannual inspection fee as set forth in this chapter.</t>
        </r>
      </text>
    </comment>
    <comment ref="C61" authorId="0" shapeId="0" xr:uid="{9D7D1E15-7114-41FE-B012-EE0ED3B66D05}">
      <text>
        <r>
          <rPr>
            <b/>
            <sz val="9"/>
            <color indexed="81"/>
            <rFont val="Tahoma"/>
            <family val="2"/>
          </rPr>
          <t>Johnson, Casey:</t>
        </r>
        <r>
          <rPr>
            <sz val="9"/>
            <color indexed="81"/>
            <rFont val="Tahoma"/>
            <family val="2"/>
          </rPr>
          <t xml:space="preserve">
In addition to the fees imposed under subsection 1, a groundwater protection fee shall be imposed upon nitrogen-based fertilizer. The fee shall be based upon the percentage of actual nitrogen contained in the product. An eighty-two percent nitrogen solution shall be taxed at a rate of seventy-five cents per ton. Other nitrogen-based product formulations shall be taxed on the percentage of actual nitrogen contained in the formulations with the
eighty-two percent nitrogen solution serving as the base. The fee shall be paid by each licensee registering to sell fertilizer to the secretary of agriculture. The fees collected shall be deposited in the agriculture management account of the groundwater protection fund. The secretary of agriculture shall adopt rules for the payment, filing, and collection of groundwater protection fees from licensees in conjunction with the collection of registration and inspection fees. The secretary shall, by rule, allow an exemption to the payment of this fee for fertilizers which contain trace amounts of nitrogen.</t>
        </r>
      </text>
    </comment>
    <comment ref="C62" authorId="0" shapeId="0" xr:uid="{084CA6F2-4FD4-4E7D-BF6A-A51CAB99A653}">
      <text>
        <r>
          <rPr>
            <b/>
            <sz val="9"/>
            <color indexed="81"/>
            <rFont val="Tahoma"/>
            <family val="2"/>
          </rPr>
          <t>Johnson, Casey:</t>
        </r>
        <r>
          <rPr>
            <sz val="9"/>
            <color indexed="81"/>
            <rFont val="Tahoma"/>
            <family val="2"/>
          </rPr>
          <t xml:space="preserve">
A person shall obtain a license, for each facility which distributes in or into the state, authorizing the person to manufacture or distribute commercial feed before the person
engages in such activity.
A person obtaining a license under this section shall pay to the secretary a license fee of ten dollars. Fees relating to the issuance of licenses shall be paid by July 1 of each year.</t>
        </r>
      </text>
    </comment>
    <comment ref="C63" authorId="0" shapeId="0" xr:uid="{B1DCF2AE-AF97-4E4D-A65E-3492325F593B}">
      <text>
        <r>
          <rPr>
            <b/>
            <sz val="9"/>
            <color indexed="81"/>
            <rFont val="Tahoma"/>
            <family val="2"/>
          </rPr>
          <t>Johnson, Casey:</t>
        </r>
        <r>
          <rPr>
            <sz val="9"/>
            <color indexed="81"/>
            <rFont val="Tahoma"/>
            <family val="2"/>
          </rPr>
          <t xml:space="preserve">
Every egg handler shall obtain an annual license from the department. The fee for the license shall be determined on the basis of the total number of eggs purchased or handled during the preceding month of April in each calendar year as follows:
a. Less than one hundred twenty-five cases: $20.20
b. One hundred twenty-five cases or more but less than two hundred fifty
cases: $47.25
c. Two hundred fifty cases or more but less than one thousand cases: $67.50
d. One thousand cases or more but less than five thousand cases: $135.00
e. Five thousand cases or more but less than ten thousand cases: $236.25
f. Ten thousand cases or more: $337.50</t>
        </r>
      </text>
    </comment>
    <comment ref="C65" authorId="0" shapeId="0" xr:uid="{7863D32D-58A8-430D-8E00-D89DB41462E6}">
      <text>
        <r>
          <rPr>
            <b/>
            <sz val="9"/>
            <color indexed="81"/>
            <rFont val="Tahoma"/>
            <family val="2"/>
          </rPr>
          <t>Johnson, Casey:</t>
        </r>
        <r>
          <rPr>
            <sz val="9"/>
            <color indexed="81"/>
            <rFont val="Tahoma"/>
            <family val="2"/>
          </rPr>
          <t xml:space="preserve">
Upon the filing of an application on a form prescribed by the department and compliance with the terms and conditions of this chapter including rules of the department, the department shall issue the applicant a grain dealer’s license. The license expires at the end of the third calendar month following the close of the grain dealer’s fiscal year. A grain dealer’s license may be renewed annually by filing a renewal application on a form prescribed by the department.
Also coded to fee code 03 are:
1. Grain Dealer License Amendments - $10 per request
2. Grain Dealer Duplicate License - $5 per request
3. Grain Dealer Reinstatement Fee - $50 assessed if not timely on license
</t>
        </r>
      </text>
    </comment>
    <comment ref="C66" authorId="0" shapeId="0" xr:uid="{88345B83-2324-473B-98AA-5A094E4DC8B7}">
      <text>
        <r>
          <rPr>
            <b/>
            <sz val="9"/>
            <color indexed="81"/>
            <rFont val="Tahoma"/>
            <family val="2"/>
          </rPr>
          <t>Johnson, Casey:</t>
        </r>
        <r>
          <rPr>
            <sz val="9"/>
            <color indexed="81"/>
            <rFont val="Tahoma"/>
            <family val="2"/>
          </rPr>
          <t xml:space="preserve">
For the issuance or renewal of a warehouse license, the fee shall be determined on the
basis of the storage capacity in bushels of grain as follows:
(1) If the total storage capacity is one hundred thousand bushels or less, the fee is
fifty-eight dollars.
(2) If the total storage capacity is more than one hundred thousand bushels, but not more
than seven hundred fifty thousand bushels, the fee is one hundred twenty-five dollars.
(3) If the total storage capacity is more than seven hundred fifty thousand bushels, but
not more than one million five hundred thousand bushels, the fee is one hundred ninety-one
dollars.
(4) If the total storage capacity is more than one million five hundred thousand bushels,
but not more than three million bushels, the fee is two hundred forty-nine dollars.
(5) If the total storage capacity is more than three million bushels, but not more than four
million seven hundred fifty thousand bushels, the fee is three hundred seven dollars.
(6) If the total storage capacity is more than four million seven hundred fifty thousand
bushels, but not more than nine million five hundred thousand bushels, the fee is three
hundred seventy-four dollars.
(7) If the total storage capacity is more than nine million five hundred thousand bushels,
the fee is four hundred forty dollars.
Other fee applied to Fee Code 04:
1. Grain Warehouse License Amendment - $10 per request
2. Grain Warehouse Duplicate License - $5 per request
3. Grain Warehouse License Reinstatement - $50 assessed if license not filed timely
4. Grain Warehouse Inspection of new Facilities - $25 for first and $10 for additional on request
5. Tariff Amendment Fee - $10 per request
</t>
        </r>
      </text>
    </comment>
    <comment ref="C67" authorId="0" shapeId="0" xr:uid="{B7FB57C3-912E-4277-9558-E84E6C9D9024}">
      <text>
        <r>
          <rPr>
            <b/>
            <sz val="9"/>
            <color indexed="81"/>
            <rFont val="Tahoma"/>
            <family val="2"/>
          </rPr>
          <t>Johnson, Casey:</t>
        </r>
        <r>
          <rPr>
            <sz val="9"/>
            <color indexed="81"/>
            <rFont val="Tahoma"/>
            <family val="2"/>
          </rPr>
          <t xml:space="preserve">
The department shall establish, by rule, civil penalties which may be administratively or judicially assessed against a warehouse operator for a violation of this chapter.
The amount of a civil penalty shall not exceed one thousand five hundred dollars. Each day that a violation continues shall constitute a separate violation. The amount of the civil penalty that may be assessed in an administrative case shall not exceed the amount recommended by the grain industry peer review panel established pursuant to section 203.11B. Moneys collected in civil penalties by the department or the attorney general shall be deposited in the general fund of the state.</t>
        </r>
      </text>
    </comment>
    <comment ref="C70" authorId="0" shapeId="0" xr:uid="{8B810E41-8B81-4964-AB9A-B8B543E37673}">
      <text>
        <r>
          <rPr>
            <b/>
            <sz val="9"/>
            <color indexed="81"/>
            <rFont val="Tahoma"/>
            <family val="2"/>
          </rPr>
          <t>Johnson, Casey:</t>
        </r>
        <r>
          <rPr>
            <sz val="9"/>
            <color indexed="81"/>
            <rFont val="Tahoma"/>
            <family val="2"/>
          </rPr>
          <t xml:space="preserve">
Iowa-foaled horses. For an Iowa-foaled horse to be eligible to race in Iowa, a $30 registration fee shall be imposed at the time of registration of each stallion, mare or foal registered. (per IAC 21-62.6(1))</t>
        </r>
      </text>
    </comment>
    <comment ref="C71" authorId="0" shapeId="0" xr:uid="{F453B3F1-00A0-4B97-96E0-CE9806E9B4A5}">
      <text>
        <r>
          <rPr>
            <b/>
            <sz val="9"/>
            <color indexed="81"/>
            <rFont val="Tahoma"/>
            <family val="2"/>
          </rPr>
          <t>Johnson, Casey:</t>
        </r>
        <r>
          <rPr>
            <sz val="9"/>
            <color indexed="81"/>
            <rFont val="Tahoma"/>
            <family val="2"/>
          </rPr>
          <t xml:space="preserve">
Iowa-whelped dogs. The following fees shall be imposed at the time of registration:
a. Registration of a dam, $25.
b. Registration of a litter, $10.
c. Registration of a dog, $5.</t>
        </r>
      </text>
    </comment>
    <comment ref="C75" authorId="0" shapeId="0" xr:uid="{1B50328F-1503-4B96-863D-CC4E5DFB30C4}">
      <text>
        <r>
          <rPr>
            <b/>
            <sz val="9"/>
            <color indexed="81"/>
            <rFont val="Tahoma"/>
            <family val="2"/>
          </rPr>
          <t>Johnson, Casey:</t>
        </r>
        <r>
          <rPr>
            <sz val="9"/>
            <color indexed="81"/>
            <rFont val="Tahoma"/>
            <family val="2"/>
          </rPr>
          <t xml:space="preserve">
No person shall operate an establishment other than a food establishment as defined in section 137F.1 without first obtaining a license from the department. The license fee for
each establishment per year or any part of a year shall be:
a. For all meat and poultry slaughtered or otherwise prepared not exceeding twenty thousand pounds per year for sale, resale, or custom, twenty-five dollars.
b. For all meat and poultry slaughtered or otherwise prepared in excess of twenty thousand pounds per year for sale, resale, or custom, fifty dollars.</t>
        </r>
      </text>
    </comment>
    <comment ref="C78" authorId="0" shapeId="0" xr:uid="{B7600DD0-9B22-47A3-B73F-9A2710DD00EB}">
      <text>
        <r>
          <rPr>
            <b/>
            <sz val="9"/>
            <color indexed="81"/>
            <rFont val="Tahoma"/>
            <family val="2"/>
          </rPr>
          <t>Johnson, Casey:</t>
        </r>
        <r>
          <rPr>
            <sz val="9"/>
            <color indexed="81"/>
            <rFont val="Tahoma"/>
            <family val="2"/>
          </rPr>
          <t xml:space="preserve">
Application for mining license. All operators wanting to mine minerals in Iowa shall apply for a mining license. The application shall be complete only if submitted on the form supplied by the
division, signed by the operator or an authorized  epresentative, and accompanied by a license application fee.</t>
        </r>
      </text>
    </comment>
    <comment ref="C79" authorId="0" shapeId="0" xr:uid="{40E4147C-7FC3-4C34-BE13-16301B24FB34}">
      <text>
        <r>
          <rPr>
            <b/>
            <sz val="9"/>
            <color indexed="81"/>
            <rFont val="Tahoma"/>
            <family val="2"/>
          </rPr>
          <t>Johnson, Casey:</t>
        </r>
        <r>
          <rPr>
            <sz val="9"/>
            <color indexed="81"/>
            <rFont val="Tahoma"/>
            <family val="2"/>
          </rPr>
          <t xml:space="preserve">
Registration required. All mine sites shall be registered at least seven days prior to the beginning of mining or the removal of overburden. Exploration activities are exempt from registration requirements unless they affect more than 10,000 square feet of surface area.</t>
        </r>
      </text>
    </comment>
    <comment ref="C81" authorId="0" shapeId="0" xr:uid="{9BBFDF6A-47CE-4BC3-B0BC-CE44C865E05C}">
      <text>
        <r>
          <rPr>
            <b/>
            <sz val="9"/>
            <color indexed="81"/>
            <rFont val="Tahoma"/>
            <family val="2"/>
          </rPr>
          <t>Johnson, Casey:</t>
        </r>
        <r>
          <rPr>
            <sz val="9"/>
            <color indexed="81"/>
            <rFont val="Tahoma"/>
            <family val="2"/>
          </rPr>
          <t xml:space="preserve">
A commercial or public applicator shall not apply any pesticide and a person shall not apply any restricted use pesticide without first complying with the certification requirements of this chapter and such other restrictions as determined by the secretary.
A commercial applicator shall pay a seventy-five dollar fee for a three-year certification. A public applicator or a private applicator shall pay a fifteen dollar fee for a three-year certification.</t>
        </r>
      </text>
    </comment>
    <comment ref="C82" authorId="0" shapeId="0" xr:uid="{5AD83D39-5547-4EC1-BA63-4563CBE3E868}">
      <text>
        <r>
          <rPr>
            <b/>
            <sz val="9"/>
            <color indexed="81"/>
            <rFont val="Tahoma"/>
            <family val="2"/>
          </rPr>
          <t>Johnson, Casey:</t>
        </r>
        <r>
          <rPr>
            <sz val="9"/>
            <color indexed="81"/>
            <rFont val="Tahoma"/>
            <family val="2"/>
          </rPr>
          <t xml:space="preserve">
Commercial applicator. No person shall engage in the business of applying pesticides to the lands or property of another at any time without being licensed by the secretary. The secretary shall require an annual license fee of not more than twenty-five dollars for each
license. Application for a license shall be made in writing to the department on a designated form obtained from the department. Each application for a license shall contain information regarding the applicant’s qualifications and proposed operations, license classification or classifications for which the applicant is applying.</t>
        </r>
      </text>
    </comment>
    <comment ref="C83" authorId="0" shapeId="0" xr:uid="{9BF7B9DD-63C1-4DE3-BF43-BDD1FDD4A12C}">
      <text>
        <r>
          <rPr>
            <b/>
            <sz val="9"/>
            <color indexed="81"/>
            <rFont val="Tahoma"/>
            <family val="2"/>
          </rPr>
          <t>Johnson, Casey:</t>
        </r>
        <r>
          <rPr>
            <sz val="9"/>
            <color indexed="81"/>
            <rFont val="Tahoma"/>
            <family val="2"/>
          </rPr>
          <t xml:space="preserve">
The registrant, before selling or offering for sale any pesticide for use in this state, shall register each brand and grade of such pesticide with the secretary upon forms furnished by the secretary, and the secretary shall set the registration fee annually at one-fifth of one percent of gross sales within this state with a minimum fee of two hundred fifty dollars and a
maximum fee of three thousand dollars for each and every brand and grade to be offered for sale in this state except as otherwise provided.</t>
        </r>
      </text>
    </comment>
    <comment ref="C84" authorId="0" shapeId="0" xr:uid="{A8A95BDC-1D79-4035-85E9-9329AC84E520}">
      <text>
        <r>
          <rPr>
            <b/>
            <sz val="9"/>
            <color indexed="81"/>
            <rFont val="Tahoma"/>
            <family val="2"/>
          </rPr>
          <t>Johnson, Casey:</t>
        </r>
        <r>
          <rPr>
            <sz val="9"/>
            <color indexed="81"/>
            <rFont val="Tahoma"/>
            <family val="2"/>
          </rPr>
          <t xml:space="preserve">
A commercial or public applicator shall not apply any pesticide and a person shall not apply any restricted use pesticide without first complying with the certification requirements of this chapter and such other restrictions as determined by the secretary.
A commercial applicator shall pay a seventy-five dollar fee for a three-year certification. A public applicator or a private applicator shall pay a fifteen dollar fee for a three-year certification.</t>
        </r>
      </text>
    </comment>
    <comment ref="C85" authorId="0" shapeId="0" xr:uid="{E3D99942-ABC4-4463-89CF-2323B957B636}">
      <text>
        <r>
          <rPr>
            <b/>
            <sz val="9"/>
            <color indexed="81"/>
            <rFont val="Tahoma"/>
            <family val="2"/>
          </rPr>
          <t>Johnson, Casey:</t>
        </r>
        <r>
          <rPr>
            <sz val="9"/>
            <color indexed="81"/>
            <rFont val="Tahoma"/>
            <family val="2"/>
          </rPr>
          <t xml:space="preserve">
The annual license fee for a pesticide dealer is due and payable by June 30 of each year to the department. The annual license fee is based on the gross retail sales of all pesticides sold for use in this state by the dealer in the previous year. The license fee shall be set as follows:
(1) A pesticide dealer with less than one hundred thousand dollars in gross retail pesticide sales shall have the option to pay a license fee based on one-tenth of one percent of the gross retail pesticide sales in the previous year or to pay a license fee according to the following:
(a) Twenty-five dollars, if the annual gross retail pesticide sales are less than twenty-five thousand dollars.
(b) Fifty dollars, if the annual gross retail pesticide sales are twenty-five thousand dollars or more but less than fifty thousand dollars.
(c) Seventy-five dollars, if the annual gross retail pesticide sales are fifty thousand dollars or more but less than seventy-five thousand dollars.
(d) One hundred dollars, if the annual gross retail pesticide sales are seventy-five thousand dollars or more but less than one hundred thousand dollars.</t>
        </r>
      </text>
    </comment>
    <comment ref="C88" authorId="0" shapeId="0" xr:uid="{A7767B23-4108-46BB-9995-6550F26AD827}">
      <text>
        <r>
          <rPr>
            <b/>
            <sz val="9"/>
            <color indexed="81"/>
            <rFont val="Tahoma"/>
            <family val="2"/>
          </rPr>
          <t>Johnson, Casey:</t>
        </r>
        <r>
          <rPr>
            <sz val="9"/>
            <color indexed="81"/>
            <rFont val="Tahoma"/>
            <family val="2"/>
          </rPr>
          <t xml:space="preserve">
The fee for special tests, including but not limited to, using state inspection equipment,
for the calibration, testing, certification, or repair of a commercial weighing and measuring
device shall be paid by the servicer or person requesting the special test in accordance with
the following schedule:
2. Class M, meters, fifty-two dollars and fifty cents per hour.</t>
        </r>
      </text>
    </comment>
    <comment ref="C89" authorId="0" shapeId="0" xr:uid="{F3E84521-61C1-47AC-B663-1054EDD1364D}">
      <text>
        <r>
          <rPr>
            <b/>
            <sz val="9"/>
            <color indexed="81"/>
            <rFont val="Tahoma"/>
            <family val="2"/>
          </rPr>
          <t>Johnson, Casey:</t>
        </r>
        <r>
          <rPr>
            <sz val="9"/>
            <color indexed="81"/>
            <rFont val="Tahoma"/>
            <family val="2"/>
          </rPr>
          <t xml:space="preserve">
The license inspection fee on a commercial weighing device is due the day the device is placed into service. A license inspection fee shall be charged to the person owning or operating a commercial weighing and measuring device inspected in accordance with the class or section for devices as established by handbook 44 of the United States national institute of standards and technology.
The fee due under this section for a commercial weighing and measuring device shall be as follows:
a. Class S-IIIL.
 (1) Railroad track scales, one hundred six dollars and fifty cents.
 (2) Other scales
  (a) 500 to 1,000 pounds capacity, sixteen dollars and fifty cents.
  (b) 1,001 to 30,000 pounds capacity, thirty-one dollars and fifty cents.
  (c) 30,001 to 50,000 pounds capacity, sixty-one dollars and fifty cents.
  (d) 50,001 pounds capacity or more, eighty-four dollars.
 (3) A minimum fee of forty-six dollars and fifty cents shall be charged for each vehicle or livestock scale.
b. Class S-II and S-III, nine dollars.
(1) Bench scale, nine dollars.
(2) Counter scale, nine dollars.
(3) Portable platform scale, nine dollars.
(4) Livestock monorail scale, nine dollars.
(5) Single animal scale, nine dollars.
(6) Grain test scale, nine dollars.
(7) Precious metal and gems scale, nine dollars.
(8) Postal scale, nine dollars. </t>
        </r>
      </text>
    </comment>
    <comment ref="C90" authorId="0" shapeId="0" xr:uid="{45EE07C2-0B54-47DE-8F9B-A9A6329E5519}">
      <text>
        <r>
          <rPr>
            <b/>
            <sz val="9"/>
            <color indexed="81"/>
            <rFont val="Tahoma"/>
            <family val="2"/>
          </rPr>
          <t>Johnson, Casey:</t>
        </r>
        <r>
          <rPr>
            <sz val="9"/>
            <color indexed="81"/>
            <rFont val="Tahoma"/>
            <family val="2"/>
          </rPr>
          <t xml:space="preserve">
Class M-I. One hundred-gallon prover.
(1) Bulk meters, nine dollars.
(2) Bulk liquid petroleum gas meters, fifty-two dollars and fifty cents.
(3) Bulk refined fuel meters, nine dollars.
(4) Mass flow meters, nine dollars.         Class M-II. Five-gallon prover.
(1) Slow flow meters, nine dollars.
(2) Retail motor fuel pump, nine dollars.</t>
        </r>
      </text>
    </comment>
    <comment ref="C92" authorId="0" shapeId="0" xr:uid="{060513A6-39AD-46CD-98AC-291BFB906F81}">
      <text>
        <r>
          <rPr>
            <b/>
            <sz val="9"/>
            <color indexed="81"/>
            <rFont val="Tahoma"/>
            <family val="2"/>
          </rPr>
          <t>Johnson, Casey:</t>
        </r>
        <r>
          <rPr>
            <sz val="9"/>
            <color indexed="81"/>
            <rFont val="Tahoma"/>
            <family val="2"/>
          </rPr>
          <t xml:space="preserve">
The fee for special tests, including but not limited to, using state inspection equipment, for the calibration, testing, certification, or repair of a commercial weighing and measuring device shall be paid by the servicer or person requesting the special test in accordance with the following schedule:
1. Class S, scales, seventy-five dollars per hour.
</t>
        </r>
      </text>
    </comment>
    <comment ref="C93" authorId="0" shapeId="0" xr:uid="{87945134-D639-451C-8893-A097B41437EF}">
      <text>
        <r>
          <rPr>
            <b/>
            <sz val="9"/>
            <color indexed="81"/>
            <rFont val="Tahoma"/>
            <family val="2"/>
          </rPr>
          <t>Johnson, Casey:</t>
        </r>
        <r>
          <rPr>
            <sz val="9"/>
            <color indexed="81"/>
            <rFont val="Tahoma"/>
            <family val="2"/>
          </rPr>
          <t xml:space="preserve">
Before any antifreeze shall be sold, exposed for sale, or held with intent to sell within this state, a sample thereof must be inspected by the department of agriculture and land stewardship. Upon application of the manufacturer, packer, seller or distributor and the payment of a fee of twenty dollars for each brand of antifreeze submitted, the department shall inspect the antifreeze submitted.
215.23  Servicer’s license.
  A servicer shall not install, service, or repair a commercial weighing and measuring device until the servicer has demonstrated that the servicer has available adequate testing equipment, and that the servicer possesses a working knowledge of all devices the servicer intends to install or repair and of all appropriate weights, measures, statutes, and rules, as evidenced by passing a qualifying examination to be conducted by the department and obtaining a license. The secretary of agriculture shall establish by rule pursuant to chapter 17A, requirements for and contents of the examination. In determining these qualifications, the secretary shall consider the specifications of the United States national institute of standards and technology, handbook 44, “Specifications, Tolerances, and Technical Requirements for Weighing and Measuring Devices”, or the current successor or equivalent specifications adopted by the United States national institute of standards and technology. The secretary shall require an annual license fee of not more than five dollars for each license. Each license shall expire one year from date of issuance.
</t>
        </r>
      </text>
    </comment>
    <comment ref="C94" authorId="0" shapeId="0" xr:uid="{893EC941-50C0-444F-9681-2858E463962D}">
      <text>
        <r>
          <rPr>
            <b/>
            <sz val="9"/>
            <color indexed="81"/>
            <rFont val="Tahoma"/>
            <family val="2"/>
          </rPr>
          <t>Johnson, Casey:</t>
        </r>
        <r>
          <rPr>
            <sz val="9"/>
            <color indexed="81"/>
            <rFont val="Tahoma"/>
            <family val="2"/>
          </rPr>
          <t xml:space="preserve">
The department shall charge, assess, and cause to be collected at the time of inspection an inspection fee in accordance with the fee schedule established pursuant to section 214.3, subsection 3.
(1) Grain moisture meters, twenty-four dollars.
(2) Additional meters at the same location, sixteen dollars and fifty cents.
A fee of fifteen dollars shall be charged for each device subject to reinspection under section 215A.5.</t>
        </r>
      </text>
    </comment>
  </commentList>
</comments>
</file>

<file path=xl/sharedStrings.xml><?xml version="1.0" encoding="utf-8"?>
<sst xmlns="http://schemas.openxmlformats.org/spreadsheetml/2006/main" count="621" uniqueCount="337">
  <si>
    <t>Validation Code</t>
  </si>
  <si>
    <t>Bureau</t>
  </si>
  <si>
    <t>Description</t>
  </si>
  <si>
    <t>Authorization</t>
  </si>
  <si>
    <t>Frequency</t>
  </si>
  <si>
    <t>Amount Charged</t>
  </si>
  <si>
    <t>Where is the fee amount listed? C=Code; R=Rule; N=neither</t>
  </si>
  <si>
    <t>Where Deposited?</t>
  </si>
  <si>
    <t>040</t>
  </si>
  <si>
    <t>Ag Div&amp;Markt Dev.</t>
  </si>
  <si>
    <t>Organic Exempt Producer</t>
  </si>
  <si>
    <t>Annual</t>
  </si>
  <si>
    <t>$20</t>
  </si>
  <si>
    <t>N</t>
  </si>
  <si>
    <t>State</t>
  </si>
  <si>
    <t>041</t>
  </si>
  <si>
    <t>Organic Application Fee</t>
  </si>
  <si>
    <t>$125 - $260</t>
  </si>
  <si>
    <t>042</t>
  </si>
  <si>
    <t>Organic Inspection Fee</t>
  </si>
  <si>
    <t>043</t>
  </si>
  <si>
    <t>Organic Certification Fee</t>
  </si>
  <si>
    <t>Minimum of $150</t>
  </si>
  <si>
    <t>Ag Div&amp;Markt Dev. Total</t>
  </si>
  <si>
    <t>014</t>
  </si>
  <si>
    <t>Ag Marketing</t>
  </si>
  <si>
    <t xml:space="preserve">Mktg-Cert of Free Sale                  </t>
  </si>
  <si>
    <t>IDALS</t>
  </si>
  <si>
    <t>Ag Marketing Total</t>
  </si>
  <si>
    <t>071</t>
  </si>
  <si>
    <t>Ag Statistics</t>
  </si>
  <si>
    <t xml:space="preserve">Ag Stats-Listings                       </t>
  </si>
  <si>
    <t>Ag Statistics Total</t>
  </si>
  <si>
    <t>002</t>
  </si>
  <si>
    <t>Animal Industry</t>
  </si>
  <si>
    <t>Verification of Vet License</t>
  </si>
  <si>
    <t>Statute-Chapter 169.5</t>
  </si>
  <si>
    <t>Upon Request</t>
  </si>
  <si>
    <t>R</t>
  </si>
  <si>
    <t>006</t>
  </si>
  <si>
    <t>Bull Breeder License</t>
  </si>
  <si>
    <t>Statute-Chapter 163.41</t>
  </si>
  <si>
    <t>C</t>
  </si>
  <si>
    <t>007</t>
  </si>
  <si>
    <t>Poultry Buyer License</t>
  </si>
  <si>
    <t>Statute-Chapter 197</t>
  </si>
  <si>
    <t>008</t>
  </si>
  <si>
    <t>Hatchery License/Chick Dealer</t>
  </si>
  <si>
    <t>Statute-Chapter 168</t>
  </si>
  <si>
    <t>012</t>
  </si>
  <si>
    <t>Disposal of Dead Animals</t>
  </si>
  <si>
    <t>Statute-Chapter 167 &amp; IAC 61.4</t>
  </si>
  <si>
    <t>C/R</t>
  </si>
  <si>
    <t>018</t>
  </si>
  <si>
    <t>Sheep Dealer</t>
  </si>
  <si>
    <t>Statute-Chapter 166A</t>
  </si>
  <si>
    <t>019</t>
  </si>
  <si>
    <t>Pig Dealer/Agent</t>
  </si>
  <si>
    <t>026</t>
  </si>
  <si>
    <t xml:space="preserve">State Vet License/Vet Tech Registration Renewal </t>
  </si>
  <si>
    <t>Statute-Chapter 169.5 &amp; 169.20</t>
  </si>
  <si>
    <t>Three year</t>
  </si>
  <si>
    <t>027</t>
  </si>
  <si>
    <t>Vet Tech Exam</t>
  </si>
  <si>
    <t>Statute-Chapter 169.20</t>
  </si>
  <si>
    <t>028</t>
  </si>
  <si>
    <t>Livestock Dealer Permit/Agent</t>
  </si>
  <si>
    <t>Statute Chapter 163</t>
  </si>
  <si>
    <t>Dealer - $50 ; Agent - $10</t>
  </si>
  <si>
    <t>029</t>
  </si>
  <si>
    <t>Greyhound License</t>
  </si>
  <si>
    <t>IAC 21 - 67.13</t>
  </si>
  <si>
    <t>030</t>
  </si>
  <si>
    <t>Packer License</t>
  </si>
  <si>
    <t>Statute-Chapter 172A</t>
  </si>
  <si>
    <t>031</t>
  </si>
  <si>
    <t>Packer Agent License</t>
  </si>
  <si>
    <t>032</t>
  </si>
  <si>
    <t>Brands</t>
  </si>
  <si>
    <t>Statute Chapter 169.A</t>
  </si>
  <si>
    <t>049</t>
  </si>
  <si>
    <t xml:space="preserve">Johne's Vaccine                         </t>
  </si>
  <si>
    <t>$166.25 per carton (25 vials per carton)</t>
  </si>
  <si>
    <t>050</t>
  </si>
  <si>
    <t xml:space="preserve">Ear Tags                                </t>
  </si>
  <si>
    <t>reimbursement of actual cost</t>
  </si>
  <si>
    <t>053</t>
  </si>
  <si>
    <t xml:space="preserve">National Vet Examination                </t>
  </si>
  <si>
    <t>Statute Chapter 169.9</t>
  </si>
  <si>
    <t>Twice/yr</t>
  </si>
  <si>
    <t>070</t>
  </si>
  <si>
    <t>Co Levy (Brucellosis)</t>
  </si>
  <si>
    <t>Chapter 165.18</t>
  </si>
  <si>
    <t>based on an annual rate set by department of X/10 cent/$1000 assessed value</t>
  </si>
  <si>
    <t>N (maximum set in Code)</t>
  </si>
  <si>
    <t>097</t>
  </si>
  <si>
    <t>Animal Welfare License</t>
  </si>
  <si>
    <t>Chapter 162.2B</t>
  </si>
  <si>
    <t>$75-$175 based on type of licensee</t>
  </si>
  <si>
    <t>098</t>
  </si>
  <si>
    <t>Vet Forms</t>
  </si>
  <si>
    <t>$6.00 - $13.00</t>
  </si>
  <si>
    <t>Animal Industry Total</t>
  </si>
  <si>
    <t>046</t>
  </si>
  <si>
    <t>Climatology</t>
  </si>
  <si>
    <t>Weather Reports</t>
  </si>
  <si>
    <t>US Dept of Commerce,NCDC</t>
  </si>
  <si>
    <t>per transaction</t>
  </si>
  <si>
    <t>Varies by report type; typically $5-$7</t>
  </si>
  <si>
    <t>Climatology Total</t>
  </si>
  <si>
    <t>080</t>
  </si>
  <si>
    <t>Dairy Products</t>
  </si>
  <si>
    <t>Milk Fund</t>
  </si>
  <si>
    <t>Statute-Chapter 192 &amp; 194</t>
  </si>
  <si>
    <t>Biennial</t>
  </si>
  <si>
    <t>$20 - $2,000</t>
  </si>
  <si>
    <t>085</t>
  </si>
  <si>
    <t>Grade A Milk Farm Permit</t>
  </si>
  <si>
    <t>Monthly</t>
  </si>
  <si>
    <t>$0.015 cwt</t>
  </si>
  <si>
    <t>086</t>
  </si>
  <si>
    <t>Grade B Milk Farm Permit</t>
  </si>
  <si>
    <t>$0.005 cwt</t>
  </si>
  <si>
    <t>087</t>
  </si>
  <si>
    <t>Resealing</t>
  </si>
  <si>
    <t>Statute-Chapter 192.111</t>
  </si>
  <si>
    <t>088</t>
  </si>
  <si>
    <t>Reinspection</t>
  </si>
  <si>
    <t>095</t>
  </si>
  <si>
    <t xml:space="preserve">Certificate of Free Sale                </t>
  </si>
  <si>
    <t>$35 for originals; $10 for copies</t>
  </si>
  <si>
    <t>Dairy Products Total</t>
  </si>
  <si>
    <t>017</t>
  </si>
  <si>
    <t>Entomology</t>
  </si>
  <si>
    <t>Vegetable Seed Permit</t>
  </si>
  <si>
    <t>Statute-Chapter 199</t>
  </si>
  <si>
    <t>$10/first time-gross sales in past 12 mo.</t>
  </si>
  <si>
    <t>035</t>
  </si>
  <si>
    <t>Statute-Chapter 177A</t>
  </si>
  <si>
    <t>038</t>
  </si>
  <si>
    <t>Nursery Grower</t>
  </si>
  <si>
    <t>$25.00 base/$5 per acre</t>
  </si>
  <si>
    <t>039</t>
  </si>
  <si>
    <t>Apiary</t>
  </si>
  <si>
    <t>Statute Chapter 160</t>
  </si>
  <si>
    <t>Up to $200. per county per year</t>
  </si>
  <si>
    <t>052</t>
  </si>
  <si>
    <t xml:space="preserve">Entomology Export Certificates          </t>
  </si>
  <si>
    <t>Entomology Total</t>
  </si>
  <si>
    <t>036</t>
  </si>
  <si>
    <t>Feed &amp; Fertilizer</t>
  </si>
  <si>
    <t>Dry Manure Licensing</t>
  </si>
  <si>
    <t>Statute-Chapter 200A</t>
  </si>
  <si>
    <t>037</t>
  </si>
  <si>
    <t>Dry Manure Tonnage</t>
  </si>
  <si>
    <t>Bi-annual</t>
  </si>
  <si>
    <t>$0.17 per ton</t>
  </si>
  <si>
    <t>045</t>
  </si>
  <si>
    <t>055</t>
  </si>
  <si>
    <t>Feed Tonnage</t>
  </si>
  <si>
    <t>Statute-Chapter 198</t>
  </si>
  <si>
    <t>$0.12 per ton</t>
  </si>
  <si>
    <t>056</t>
  </si>
  <si>
    <t>Small Package Pet Foods</t>
  </si>
  <si>
    <t>$50.00 per product</t>
  </si>
  <si>
    <t>057</t>
  </si>
  <si>
    <t>Lime Fertilizer License</t>
  </si>
  <si>
    <t>Statute-Chapter 201A</t>
  </si>
  <si>
    <t>058</t>
  </si>
  <si>
    <t>Lime Samples</t>
  </si>
  <si>
    <t>059</t>
  </si>
  <si>
    <t>Fertilizer Tonnage</t>
  </si>
  <si>
    <t>Statute-Chapter 200</t>
  </si>
  <si>
    <t>060</t>
  </si>
  <si>
    <t>Small Package Fertilizer</t>
  </si>
  <si>
    <t>Statute-Chapter 200.8</t>
  </si>
  <si>
    <t>061</t>
  </si>
  <si>
    <t>Fertilizer License</t>
  </si>
  <si>
    <t>Statute-Chapter 200.4</t>
  </si>
  <si>
    <t>062</t>
  </si>
  <si>
    <t xml:space="preserve">Ag Management Acct/Groundwater          </t>
  </si>
  <si>
    <t>.00915 x Amount of Nitrogen x net tons</t>
  </si>
  <si>
    <t>DNR</t>
  </si>
  <si>
    <t>081</t>
  </si>
  <si>
    <t>Feed License</t>
  </si>
  <si>
    <t>099</t>
  </si>
  <si>
    <t>Egg Handlers</t>
  </si>
  <si>
    <t>Statute-Chapter 196</t>
  </si>
  <si>
    <t>Feed &amp; Fertilizer Total</t>
  </si>
  <si>
    <t>003</t>
  </si>
  <si>
    <t>Grain Warehouse</t>
  </si>
  <si>
    <t>Grain Dealers License</t>
  </si>
  <si>
    <t>Statute-Chapter 203</t>
  </si>
  <si>
    <t>Annual &amp; Per inspection</t>
  </si>
  <si>
    <t>$66 to $955 &amp; $83 to $440</t>
  </si>
  <si>
    <t>004</t>
  </si>
  <si>
    <t xml:space="preserve">Grain Warehouse License                 </t>
  </si>
  <si>
    <t>Statute-Chapter 203C</t>
  </si>
  <si>
    <t>$58 to $440</t>
  </si>
  <si>
    <t>005</t>
  </si>
  <si>
    <t>Grain Dealers &amp; Warehouse Civil Penalties</t>
  </si>
  <si>
    <t>Statute-Chapter 203C.36A and Chapter 203.11A</t>
  </si>
  <si>
    <t>Max.$1500/day based on severity &amp; violation</t>
  </si>
  <si>
    <t>073</t>
  </si>
  <si>
    <t>Indemnity Fees</t>
  </si>
  <si>
    <t>Statute-Chapter 203D</t>
  </si>
  <si>
    <t>Annual unless waived, then only upon Application for license</t>
  </si>
  <si>
    <t>Wh=$50 min- $500 max;  GD=$50 min-no max</t>
  </si>
  <si>
    <t>Grain Warehouse Total</t>
  </si>
  <si>
    <t>090</t>
  </si>
  <si>
    <t>Horse &amp; Dog</t>
  </si>
  <si>
    <t>Horse Fees</t>
  </si>
  <si>
    <t>Statute Chapter 99D</t>
  </si>
  <si>
    <t>093</t>
  </si>
  <si>
    <t>Dog Fees</t>
  </si>
  <si>
    <t>$5 - $25</t>
  </si>
  <si>
    <t>Horse &amp; Dog Total</t>
  </si>
  <si>
    <t>033</t>
  </si>
  <si>
    <t>Lab</t>
  </si>
  <si>
    <t>Water Testing</t>
  </si>
  <si>
    <t>Lab Total</t>
  </si>
  <si>
    <t>011</t>
  </si>
  <si>
    <t>Meat &amp; Poultry</t>
  </si>
  <si>
    <t>Meat &amp; Poultry Inspection</t>
  </si>
  <si>
    <t>Statute Chapter 189A.3</t>
  </si>
  <si>
    <t>$25 - $50/based on volume</t>
  </si>
  <si>
    <t>044</t>
  </si>
  <si>
    <t>MPI - Exotic Inspections</t>
  </si>
  <si>
    <t>IAC 76.13 &amp; Chapter 189A</t>
  </si>
  <si>
    <t>$50 per hour</t>
  </si>
  <si>
    <t>Meat &amp; Poultry Total</t>
  </si>
  <si>
    <t>015</t>
  </si>
  <si>
    <t>Mines &amp; Minerals</t>
  </si>
  <si>
    <t>Mines and Minerals-License</t>
  </si>
  <si>
    <t>Statute IAC Chapter 27-60.20</t>
  </si>
  <si>
    <t>$50 new license/$10 renewal</t>
  </si>
  <si>
    <t>016</t>
  </si>
  <si>
    <t>Mines and Minerals-Registration</t>
  </si>
  <si>
    <t>Statute IAC Chapter 27-60.30/31</t>
  </si>
  <si>
    <t>$50 per site original/$35 renewal</t>
  </si>
  <si>
    <t>Mines &amp; Minerals Total</t>
  </si>
  <si>
    <t>063</t>
  </si>
  <si>
    <t>Pesticide</t>
  </si>
  <si>
    <t>Commercial Applicator Certification</t>
  </si>
  <si>
    <t>Statute-Chapter 206.5(2)a</t>
  </si>
  <si>
    <t>Choice of 1 year or 3 year certification</t>
  </si>
  <si>
    <t>Commercial:$75 for 3 year; Public Officials:$15 for 3 years</t>
  </si>
  <si>
    <t>064</t>
  </si>
  <si>
    <t>Commercial Applicator License</t>
  </si>
  <si>
    <t>Statute-Chapter 206.6(1)</t>
  </si>
  <si>
    <t>065</t>
  </si>
  <si>
    <t>Pesticide Product Registration</t>
  </si>
  <si>
    <t>Statute-Chapter 206.12(3)</t>
  </si>
  <si>
    <t>Varies between $250-$3,000, based on % of gross sales</t>
  </si>
  <si>
    <t>066</t>
  </si>
  <si>
    <t>Private Applicator Certification</t>
  </si>
  <si>
    <t>3 year</t>
  </si>
  <si>
    <t>067</t>
  </si>
  <si>
    <t>Pesticide Dealers License</t>
  </si>
  <si>
    <t>Statute-Chapter 206.8(2)</t>
  </si>
  <si>
    <t>$25.00 - $100.00</t>
  </si>
  <si>
    <t>068</t>
  </si>
  <si>
    <t xml:space="preserve">Civil Penalties                         </t>
  </si>
  <si>
    <t>Statute-Chapter 206.19(5)</t>
  </si>
  <si>
    <t>Shall not exceed $500 per offense</t>
  </si>
  <si>
    <t>Pesticide Total</t>
  </si>
  <si>
    <t>010</t>
  </si>
  <si>
    <t>Weights &amp; Measures</t>
  </si>
  <si>
    <t>Gas Pump Inspection</t>
  </si>
  <si>
    <t>Statute Chapter 215</t>
  </si>
  <si>
    <t>On Request</t>
  </si>
  <si>
    <t>$52.50 per hour</t>
  </si>
  <si>
    <t>020</t>
  </si>
  <si>
    <t>Scale Tags</t>
  </si>
  <si>
    <t>Statute-Chapter 214</t>
  </si>
  <si>
    <t>$9 - $106.50 based on capacity</t>
  </si>
  <si>
    <t>021</t>
  </si>
  <si>
    <t>Gas Pumps</t>
  </si>
  <si>
    <t>$4.50 - $9.00 per meter, $52.50 LP</t>
  </si>
  <si>
    <t>022</t>
  </si>
  <si>
    <t>Test Weight Calibration</t>
  </si>
  <si>
    <t>Statute-Chapter 215</t>
  </si>
  <si>
    <t>023</t>
  </si>
  <si>
    <t>Scale Inspection</t>
  </si>
  <si>
    <t>$75 per hour</t>
  </si>
  <si>
    <t>025</t>
  </si>
  <si>
    <t>051</t>
  </si>
  <si>
    <t>Moisture Meter</t>
  </si>
  <si>
    <t>Statute-Chapter 215A</t>
  </si>
  <si>
    <t>Weights &amp; Measures Total</t>
  </si>
  <si>
    <t>Grand Total</t>
  </si>
  <si>
    <t>Groundwater Transfer</t>
  </si>
  <si>
    <t>Who Keeps the Fees?</t>
  </si>
  <si>
    <t>Number of FY 2021 Payors</t>
  </si>
  <si>
    <t>FY 2021 Total Revenue</t>
  </si>
  <si>
    <t>Number of FY 2022 Payors</t>
  </si>
  <si>
    <t>FY 2022 Total Revenue</t>
  </si>
  <si>
    <t>COI Chapter 190C.5, IAC 21-47.2</t>
  </si>
  <si>
    <t>Annual - No longer collected</t>
  </si>
  <si>
    <t>COI Chapter 190C.5, IAC 21-47.9</t>
  </si>
  <si>
    <t>Producers: Base fee of $350 plus $100 for each additional enterprise; Processors: $425; Combo: $550 plus $50 per hour and travel.</t>
  </si>
  <si>
    <t>transporter $50, disposal plant $100, collection point $100</t>
  </si>
  <si>
    <t>Statute-Chapter 163.30</t>
  </si>
  <si>
    <t>$6.00 - $10.00</t>
  </si>
  <si>
    <t>State Vet Licence - $60 ; Vet Tech Renewal - $15</t>
  </si>
  <si>
    <t>Quarterly</t>
  </si>
  <si>
    <t>Hemp Licensing Fees</t>
  </si>
  <si>
    <t>Statute Chapter 204</t>
  </si>
  <si>
    <t>Hemp Inspection Fees</t>
  </si>
  <si>
    <t>Hemp Fingerprinting</t>
  </si>
  <si>
    <t xml:space="preserve">Certificate of Free Sale - $35.00
Departmental Seal - $10.00
Notarized Affidavit - $35.00
Feed Manufacturer/Dealer License Notarized - $10.00
</t>
  </si>
  <si>
    <t>Per sample</t>
  </si>
  <si>
    <t>$60.00 (this went from $25 to $60 in April 2020)</t>
  </si>
  <si>
    <t>Annual (per product)</t>
  </si>
  <si>
    <t>$20 Commercial Fertilizer; $80 Lawn &amp; Garden Applicators</t>
  </si>
  <si>
    <t>$40.40 to $675.00</t>
  </si>
  <si>
    <t>IDALS does charge a late fee, of an additional $25.00, for litter registrations that are 30 days past NGA registration date. This fee does not apply to dam registrations or individual registrations.</t>
  </si>
  <si>
    <t>BiAnnual</t>
  </si>
  <si>
    <t>A portion is retained by IDALS for administration of the Program.</t>
  </si>
  <si>
    <t>No current metrology lab.</t>
  </si>
  <si>
    <t>Anti-Freeze Fee/Services Licenses</t>
  </si>
  <si>
    <t>Statute-Chapter 208A &amp; 215.23</t>
  </si>
  <si>
    <t>SFY21</t>
  </si>
  <si>
    <t>SFY22</t>
  </si>
  <si>
    <t>074</t>
  </si>
  <si>
    <t>Vet Tech Registration/Other Fees</t>
  </si>
  <si>
    <t>082</t>
  </si>
  <si>
    <t>083</t>
  </si>
  <si>
    <t>084</t>
  </si>
  <si>
    <t>$20 for antifreeze and $5 and $10.00 for service licenses</t>
  </si>
  <si>
    <t>$24.00. Inspections are done by Iowa Crop Improvement</t>
  </si>
  <si>
    <t>Information as provided by the Department/Agency in November 2022.</t>
  </si>
  <si>
    <t>Vet Tech Renewal - $15</t>
  </si>
  <si>
    <t>Entomology - Nursery Dealer License</t>
  </si>
  <si>
    <t>Range $505 - $1,400</t>
  </si>
  <si>
    <t>$500 &amp; $1,000</t>
  </si>
  <si>
    <t>Cost ($26)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</si>
</sst>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_(* #,##0_);_(* \(#,##0\);_(* &quot;-&quot;??_);_(@_)"/>
    <numFmt numFmtId="165" formatCode="&quot;$&quot;#,##0.00"/>
  </numFmts>
  <fonts count="9" x14ac:knownFonts="1">
    <font>
      <sz val="10"/>
      <name val="Arial"/>
    </font>
    <font>
      <sz val="10"/>
      <color indexed="8"/>
      <name val="Arial"/>
      <family val="2"/>
    </font>
    <font>
      <b/>
      <sz val="10"/>
      <color indexed="8"/>
      <name val="Arial"/>
      <family val="2"/>
    </font>
    <font>
      <sz val="10"/>
      <name val="Arial"/>
      <family val="2"/>
    </font>
    <font>
      <b/>
      <sz val="10"/>
      <name val="Arial"/>
      <family val="2"/>
    </font>
    <font>
      <b/>
      <u/>
      <sz val="10"/>
      <name val="Arial"/>
      <family val="2"/>
    </font>
    <font>
      <b/>
      <sz val="9"/>
      <color indexed="81"/>
      <name val="Tahoma"/>
      <family val="2"/>
    </font>
    <font>
      <sz val="9"/>
      <color indexed="81"/>
      <name val="Tahoma"/>
      <family val="2"/>
    </font>
    <font>
      <sz val="11"/>
      <name val="Calibri"/>
      <family val="2"/>
    </font>
  </fonts>
  <fills count="5">
    <fill>
      <patternFill patternType="none"/>
    </fill>
    <fill>
      <patternFill patternType="gray125"/>
    </fill>
    <fill>
      <patternFill patternType="solid">
        <fgColor indexed="22"/>
        <bgColor indexed="0"/>
      </patternFill>
    </fill>
    <fill>
      <patternFill patternType="solid">
        <fgColor indexed="22"/>
        <bgColor indexed="8"/>
      </patternFill>
    </fill>
    <fill>
      <patternFill patternType="solid">
        <fgColor indexed="22"/>
        <bgColor indexed="64"/>
      </patternFill>
    </fill>
  </fills>
  <borders count="8">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right/>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s>
  <cellStyleXfs count="4">
    <xf numFmtId="0" fontId="0" fillId="0" borderId="0"/>
    <xf numFmtId="0" fontId="1" fillId="0" borderId="0"/>
    <xf numFmtId="43" fontId="3" fillId="0" borderId="0" applyFont="0" applyFill="0" applyBorder="0" applyAlignment="0" applyProtection="0"/>
    <xf numFmtId="44" fontId="3" fillId="0" borderId="0" applyFont="0" applyFill="0" applyBorder="0" applyAlignment="0" applyProtection="0"/>
  </cellStyleXfs>
  <cellXfs count="78">
    <xf numFmtId="0" fontId="0" fillId="0" borderId="0" xfId="0"/>
    <xf numFmtId="0" fontId="1" fillId="0" borderId="3" xfId="1" applyFont="1" applyFill="1" applyBorder="1" applyAlignment="1">
      <alignment horizontal="center" wrapText="1"/>
    </xf>
    <xf numFmtId="0" fontId="1" fillId="0" borderId="3" xfId="1" applyFont="1" applyFill="1" applyBorder="1" applyAlignment="1">
      <alignment wrapText="1"/>
    </xf>
    <xf numFmtId="39" fontId="1" fillId="0" borderId="3" xfId="0" applyNumberFormat="1" applyFont="1" applyFill="1" applyBorder="1" applyAlignment="1" applyProtection="1">
      <alignment horizontal="left" wrapText="1"/>
    </xf>
    <xf numFmtId="164" fontId="1" fillId="0" borderId="3" xfId="2" applyNumberFormat="1" applyFont="1" applyFill="1" applyBorder="1" applyAlignment="1">
      <alignment horizontal="left" wrapText="1"/>
    </xf>
    <xf numFmtId="0" fontId="1" fillId="0" borderId="3" xfId="1" applyFont="1" applyFill="1" applyBorder="1" applyAlignment="1">
      <alignment horizontal="left" wrapText="1"/>
    </xf>
    <xf numFmtId="164" fontId="0" fillId="0" borderId="3" xfId="2" applyNumberFormat="1" applyFont="1" applyFill="1" applyBorder="1" applyAlignment="1">
      <alignment horizontal="center"/>
    </xf>
    <xf numFmtId="0" fontId="1" fillId="0" borderId="3" xfId="0" applyFont="1" applyFill="1" applyBorder="1" applyAlignment="1" applyProtection="1">
      <alignment horizontal="left" wrapText="1"/>
    </xf>
    <xf numFmtId="164" fontId="0" fillId="0" borderId="0" xfId="2" applyNumberFormat="1" applyFont="1" applyFill="1" applyBorder="1" applyAlignment="1">
      <alignment horizontal="center"/>
    </xf>
    <xf numFmtId="39" fontId="1" fillId="0" borderId="3" xfId="0" applyNumberFormat="1" applyFont="1" applyFill="1" applyBorder="1" applyAlignment="1" applyProtection="1">
      <alignment horizontal="left"/>
    </xf>
    <xf numFmtId="4" fontId="1" fillId="0" borderId="3" xfId="1" applyNumberFormat="1" applyFont="1" applyFill="1" applyBorder="1" applyAlignment="1">
      <alignment horizontal="left" wrapText="1"/>
    </xf>
    <xf numFmtId="164" fontId="0" fillId="0" borderId="3" xfId="2" applyNumberFormat="1" applyFont="1" applyFill="1" applyBorder="1" applyAlignment="1">
      <alignment horizontal="center" wrapText="1"/>
    </xf>
    <xf numFmtId="49" fontId="1" fillId="0" borderId="3" xfId="1" applyNumberFormat="1" applyFont="1" applyFill="1" applyBorder="1" applyAlignment="1">
      <alignment horizontal="center" wrapText="1"/>
    </xf>
    <xf numFmtId="0" fontId="4" fillId="0" borderId="0" xfId="0" applyFont="1" applyFill="1" applyAlignment="1">
      <alignment horizontal="left" vertical="top"/>
    </xf>
    <xf numFmtId="0" fontId="2" fillId="2" borderId="1" xfId="1" applyFont="1" applyFill="1" applyBorder="1" applyAlignment="1">
      <alignment horizontal="center" wrapText="1"/>
    </xf>
    <xf numFmtId="0" fontId="2" fillId="2" borderId="1" xfId="1" applyFont="1" applyFill="1" applyBorder="1" applyAlignment="1">
      <alignment horizontal="center"/>
    </xf>
    <xf numFmtId="0" fontId="2" fillId="2" borderId="2" xfId="1" applyFont="1" applyFill="1" applyBorder="1" applyAlignment="1">
      <alignment horizontal="center"/>
    </xf>
    <xf numFmtId="0" fontId="2" fillId="2" borderId="3" xfId="1" applyFont="1" applyFill="1" applyBorder="1" applyAlignment="1">
      <alignment horizontal="center"/>
    </xf>
    <xf numFmtId="0" fontId="2" fillId="2" borderId="4" xfId="1" applyFont="1" applyFill="1" applyBorder="1" applyAlignment="1">
      <alignment horizontal="center"/>
    </xf>
    <xf numFmtId="0" fontId="2" fillId="2" borderId="1" xfId="1" applyFont="1" applyFill="1" applyBorder="1" applyAlignment="1">
      <alignment horizontal="left"/>
    </xf>
    <xf numFmtId="0" fontId="4" fillId="0" borderId="5" xfId="0" applyFont="1" applyBorder="1" applyAlignment="1">
      <alignment horizontal="center" wrapText="1"/>
    </xf>
    <xf numFmtId="0" fontId="4" fillId="0" borderId="0" xfId="0" applyFont="1"/>
    <xf numFmtId="0" fontId="3" fillId="0" borderId="3" xfId="0" applyFont="1" applyFill="1" applyBorder="1" applyAlignment="1">
      <alignment horizontal="left" wrapText="1"/>
    </xf>
    <xf numFmtId="49" fontId="3" fillId="0" borderId="3" xfId="0" applyNumberFormat="1" applyFont="1" applyFill="1" applyBorder="1" applyAlignment="1">
      <alignment horizontal="left" wrapText="1"/>
    </xf>
    <xf numFmtId="164" fontId="3" fillId="0" borderId="0" xfId="2" applyNumberFormat="1" applyFont="1" applyFill="1" applyAlignment="1">
      <alignment horizontal="center"/>
    </xf>
    <xf numFmtId="164" fontId="3" fillId="0" borderId="3" xfId="2" applyNumberFormat="1" applyFont="1" applyFill="1" applyBorder="1" applyAlignment="1">
      <alignment horizontal="center"/>
    </xf>
    <xf numFmtId="0" fontId="3" fillId="0" borderId="3" xfId="0" applyFont="1" applyFill="1" applyBorder="1" applyAlignment="1">
      <alignment horizontal="center"/>
    </xf>
    <xf numFmtId="0" fontId="3" fillId="0" borderId="0" xfId="0" applyFont="1" applyFill="1"/>
    <xf numFmtId="4" fontId="3" fillId="0" borderId="3" xfId="0" applyNumberFormat="1" applyFont="1" applyFill="1" applyBorder="1" applyAlignment="1">
      <alignment horizontal="left" wrapText="1"/>
    </xf>
    <xf numFmtId="0" fontId="2" fillId="3" borderId="3" xfId="1" applyFont="1" applyFill="1" applyBorder="1" applyAlignment="1">
      <alignment horizontal="center" wrapText="1"/>
    </xf>
    <xf numFmtId="0" fontId="2" fillId="3" borderId="3" xfId="1" applyNumberFormat="1" applyFont="1" applyFill="1" applyBorder="1" applyAlignment="1">
      <alignment wrapText="1"/>
    </xf>
    <xf numFmtId="0" fontId="2" fillId="3" borderId="3" xfId="1" applyFont="1" applyFill="1" applyBorder="1" applyAlignment="1">
      <alignment wrapText="1"/>
    </xf>
    <xf numFmtId="0" fontId="2" fillId="3" borderId="3" xfId="1" applyFont="1" applyFill="1" applyBorder="1" applyAlignment="1">
      <alignment horizontal="left" wrapText="1"/>
    </xf>
    <xf numFmtId="164" fontId="0" fillId="0" borderId="0" xfId="2" applyNumberFormat="1" applyFont="1" applyAlignment="1">
      <alignment horizontal="center"/>
    </xf>
    <xf numFmtId="164" fontId="2" fillId="3" borderId="3" xfId="2" applyNumberFormat="1" applyFont="1" applyFill="1" applyBorder="1" applyAlignment="1">
      <alignment horizontal="left" wrapText="1"/>
    </xf>
    <xf numFmtId="0" fontId="4" fillId="4" borderId="3" xfId="0" applyFont="1" applyFill="1" applyBorder="1" applyAlignment="1">
      <alignment horizontal="center"/>
    </xf>
    <xf numFmtId="7" fontId="3" fillId="0" borderId="3" xfId="3" applyNumberFormat="1" applyFont="1" applyFill="1" applyBorder="1" applyAlignment="1">
      <alignment horizontal="left" wrapText="1"/>
    </xf>
    <xf numFmtId="39" fontId="3" fillId="0" borderId="3" xfId="0" applyNumberFormat="1" applyFont="1" applyFill="1" applyBorder="1" applyAlignment="1" applyProtection="1">
      <alignment horizontal="left" wrapText="1"/>
    </xf>
    <xf numFmtId="164" fontId="3" fillId="0" borderId="0" xfId="2" applyNumberFormat="1" applyFont="1" applyFill="1" applyBorder="1" applyAlignment="1">
      <alignment horizontal="center"/>
    </xf>
    <xf numFmtId="165" fontId="3" fillId="0" borderId="3" xfId="0" applyNumberFormat="1" applyFont="1" applyFill="1" applyBorder="1" applyAlignment="1">
      <alignment horizontal="left" wrapText="1"/>
    </xf>
    <xf numFmtId="0" fontId="3" fillId="0" borderId="3" xfId="0" applyFont="1" applyFill="1" applyBorder="1"/>
    <xf numFmtId="0" fontId="3" fillId="0" borderId="3" xfId="0" applyFont="1" applyFill="1" applyBorder="1" applyAlignment="1">
      <alignment horizontal="left"/>
    </xf>
    <xf numFmtId="0" fontId="3" fillId="0" borderId="0" xfId="0" applyFont="1" applyFill="1" applyAlignment="1">
      <alignment horizontal="left"/>
    </xf>
    <xf numFmtId="164" fontId="3" fillId="0" borderId="0" xfId="2" applyNumberFormat="1" applyFont="1" applyFill="1" applyBorder="1" applyAlignment="1">
      <alignment horizontal="center" wrapText="1"/>
    </xf>
    <xf numFmtId="164" fontId="3" fillId="0" borderId="3" xfId="2" applyNumberFormat="1" applyFont="1" applyFill="1" applyBorder="1" applyAlignment="1">
      <alignment horizontal="left" wrapText="1"/>
    </xf>
    <xf numFmtId="0" fontId="3" fillId="0" borderId="0" xfId="0" applyFont="1"/>
    <xf numFmtId="0" fontId="3" fillId="0" borderId="6" xfId="0" applyFont="1" applyFill="1" applyBorder="1" applyAlignment="1">
      <alignment horizontal="left" wrapText="1"/>
    </xf>
    <xf numFmtId="164" fontId="0" fillId="0" borderId="3" xfId="2" applyNumberFormat="1" applyFont="1" applyBorder="1" applyAlignment="1">
      <alignment horizontal="center"/>
    </xf>
    <xf numFmtId="0" fontId="3" fillId="0" borderId="3" xfId="1" applyFont="1" applyFill="1" applyBorder="1" applyAlignment="1">
      <alignment horizontal="left" wrapText="1"/>
    </xf>
    <xf numFmtId="0" fontId="8" fillId="0" borderId="0" xfId="0" applyFont="1"/>
    <xf numFmtId="164" fontId="3" fillId="0" borderId="3" xfId="2" applyNumberFormat="1" applyFont="1" applyBorder="1" applyAlignment="1">
      <alignment horizontal="center"/>
    </xf>
    <xf numFmtId="43" fontId="2" fillId="3" borderId="3" xfId="2" applyFont="1" applyFill="1" applyBorder="1" applyAlignment="1">
      <alignment horizontal="left" wrapText="1"/>
    </xf>
    <xf numFmtId="0" fontId="3" fillId="0" borderId="0" xfId="0" applyFont="1" applyAlignment="1">
      <alignment horizontal="center"/>
    </xf>
    <xf numFmtId="0" fontId="3" fillId="0" borderId="0" xfId="0" applyFont="1" applyAlignment="1">
      <alignment horizontal="left"/>
    </xf>
    <xf numFmtId="43" fontId="3" fillId="0" borderId="0" xfId="2" applyFont="1"/>
    <xf numFmtId="164" fontId="3" fillId="0" borderId="0" xfId="2" applyNumberFormat="1" applyFont="1"/>
    <xf numFmtId="43" fontId="2" fillId="3" borderId="3" xfId="2" applyFont="1" applyFill="1" applyBorder="1" applyAlignment="1">
      <alignment wrapText="1"/>
    </xf>
    <xf numFmtId="164" fontId="2" fillId="3" borderId="3" xfId="2" applyNumberFormat="1" applyFont="1" applyFill="1" applyBorder="1" applyAlignment="1">
      <alignment wrapText="1"/>
    </xf>
    <xf numFmtId="0" fontId="5" fillId="0" borderId="0" xfId="0" applyFont="1" applyAlignment="1">
      <alignment horizontal="center"/>
    </xf>
    <xf numFmtId="164" fontId="5" fillId="0" borderId="0" xfId="2" applyNumberFormat="1" applyFont="1" applyAlignment="1">
      <alignment horizontal="center"/>
    </xf>
    <xf numFmtId="164" fontId="4" fillId="0" borderId="0" xfId="2" applyNumberFormat="1" applyFont="1" applyAlignment="1">
      <alignment horizontal="center"/>
    </xf>
    <xf numFmtId="164" fontId="4" fillId="0" borderId="0" xfId="2" applyNumberFormat="1" applyFont="1" applyAlignment="1">
      <alignment horizontal="right"/>
    </xf>
    <xf numFmtId="0" fontId="4" fillId="0" borderId="0" xfId="0" applyFont="1" applyAlignment="1">
      <alignment horizontal="right"/>
    </xf>
    <xf numFmtId="0" fontId="4" fillId="0" borderId="0" xfId="0" applyFont="1" applyAlignment="1">
      <alignment horizontal="center"/>
    </xf>
    <xf numFmtId="0" fontId="4" fillId="0" borderId="0" xfId="0" applyFont="1" applyAlignment="1">
      <alignment horizontal="left"/>
    </xf>
    <xf numFmtId="164" fontId="4" fillId="0" borderId="7" xfId="2" applyNumberFormat="1" applyFont="1" applyBorder="1"/>
    <xf numFmtId="0" fontId="0" fillId="0" borderId="0" xfId="0" applyAlignment="1">
      <alignment horizontal="center"/>
    </xf>
    <xf numFmtId="3" fontId="3" fillId="0" borderId="0" xfId="0" applyNumberFormat="1" applyFont="1"/>
    <xf numFmtId="0" fontId="1" fillId="0" borderId="3" xfId="1" applyBorder="1" applyAlignment="1">
      <alignment wrapText="1"/>
    </xf>
    <xf numFmtId="0" fontId="3" fillId="0" borderId="3" xfId="0" applyFont="1" applyBorder="1"/>
    <xf numFmtId="0" fontId="1" fillId="0" borderId="3" xfId="1" quotePrefix="1" applyFont="1" applyFill="1" applyBorder="1" applyAlignment="1">
      <alignment horizontal="center" wrapText="1"/>
    </xf>
    <xf numFmtId="164" fontId="4" fillId="0" borderId="0" xfId="2" applyNumberFormat="1" applyFont="1" applyBorder="1" applyAlignment="1">
      <alignment horizontal="right"/>
    </xf>
    <xf numFmtId="164" fontId="4" fillId="0" borderId="0" xfId="2" applyNumberFormat="1" applyFont="1" applyBorder="1"/>
    <xf numFmtId="3" fontId="3" fillId="0" borderId="0" xfId="0" applyNumberFormat="1" applyFont="1" applyBorder="1"/>
    <xf numFmtId="164" fontId="2" fillId="2" borderId="1" xfId="1" applyNumberFormat="1" applyFont="1" applyFill="1" applyBorder="1" applyAlignment="1">
      <alignment horizontal="center" wrapText="1"/>
    </xf>
    <xf numFmtId="164" fontId="3" fillId="0" borderId="0" xfId="0" applyNumberFormat="1" applyFont="1"/>
    <xf numFmtId="164" fontId="3" fillId="0" borderId="0" xfId="0" applyNumberFormat="1" applyFont="1" applyBorder="1"/>
    <xf numFmtId="164" fontId="4" fillId="0" borderId="5" xfId="2" applyNumberFormat="1" applyFont="1" applyBorder="1" applyAlignment="1">
      <alignment horizontal="center"/>
    </xf>
  </cellXfs>
  <cellStyles count="4">
    <cellStyle name="Comma 2" xfId="2" xr:uid="{EFC94B42-667C-4F1D-ABD7-4F3766699D3C}"/>
    <cellStyle name="Currency 6" xfId="3" xr:uid="{FE41EBAF-62EC-4F70-962D-BB592B18F698}"/>
    <cellStyle name="Normal" xfId="0" builtinId="0"/>
    <cellStyle name="Normal_Sheet2" xfId="1" xr:uid="{42D734C3-38DC-4813-9B71-4CC6FE4E25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E9FA1-2A65-4ADC-A221-850A9280B192}">
  <sheetPr>
    <pageSetUpPr fitToPage="1"/>
  </sheetPr>
  <dimension ref="A1:M108"/>
  <sheetViews>
    <sheetView tabSelected="1" zoomScaleNormal="100" zoomScaleSheetLayoutView="100" workbookViewId="0">
      <pane xSplit="3" ySplit="1" topLeftCell="D70" activePane="bottomRight" state="frozen"/>
      <selection pane="topRight" activeCell="D1" sqref="D1"/>
      <selection pane="bottomLeft" activeCell="A2" sqref="A2"/>
      <selection pane="bottomRight" activeCell="K106" sqref="K106"/>
    </sheetView>
  </sheetViews>
  <sheetFormatPr defaultColWidth="10" defaultRowHeight="12.75" outlineLevelRow="2" x14ac:dyDescent="0.2"/>
  <cols>
    <col min="1" max="1" width="10.28515625" style="52" bestFit="1" customWidth="1"/>
    <col min="2" max="2" width="24.140625" style="45" customWidth="1"/>
    <col min="3" max="3" width="40.85546875" style="45" customWidth="1"/>
    <col min="4" max="4" width="26.85546875" style="45" bestFit="1" customWidth="1"/>
    <col min="5" max="5" width="33" style="45" bestFit="1" customWidth="1"/>
    <col min="6" max="6" width="32.7109375" style="53" bestFit="1" customWidth="1"/>
    <col min="7" max="7" width="23.140625" style="66" bestFit="1" customWidth="1"/>
    <col min="8" max="8" width="14.85546875" style="67" customWidth="1"/>
    <col min="9" max="11" width="14.85546875" style="75" customWidth="1"/>
    <col min="12" max="12" width="11.140625" style="52" customWidth="1"/>
    <col min="13" max="16384" width="10" style="45"/>
  </cols>
  <sheetData>
    <row r="1" spans="1:12" s="21" customFormat="1" ht="38.25" x14ac:dyDescent="0.2">
      <c r="A1" s="14" t="s">
        <v>0</v>
      </c>
      <c r="B1" s="15" t="s">
        <v>1</v>
      </c>
      <c r="C1" s="16" t="s">
        <v>2</v>
      </c>
      <c r="D1" s="17" t="s">
        <v>3</v>
      </c>
      <c r="E1" s="18" t="s">
        <v>4</v>
      </c>
      <c r="F1" s="19" t="s">
        <v>5</v>
      </c>
      <c r="G1" s="20" t="s">
        <v>6</v>
      </c>
      <c r="H1" s="14" t="s">
        <v>293</v>
      </c>
      <c r="I1" s="74" t="s">
        <v>294</v>
      </c>
      <c r="J1" s="74" t="s">
        <v>295</v>
      </c>
      <c r="K1" s="74" t="s">
        <v>296</v>
      </c>
      <c r="L1" s="14" t="s">
        <v>7</v>
      </c>
    </row>
    <row r="2" spans="1:12" s="27" customFormat="1" ht="25.5" outlineLevel="2" x14ac:dyDescent="0.2">
      <c r="A2" s="1" t="s">
        <v>8</v>
      </c>
      <c r="B2" s="2" t="s">
        <v>9</v>
      </c>
      <c r="C2" s="3" t="s">
        <v>10</v>
      </c>
      <c r="D2" s="22" t="s">
        <v>297</v>
      </c>
      <c r="E2" s="22" t="s">
        <v>298</v>
      </c>
      <c r="F2" s="23" t="s">
        <v>12</v>
      </c>
      <c r="G2" s="24" t="s">
        <v>13</v>
      </c>
      <c r="H2" s="25">
        <v>0</v>
      </c>
      <c r="I2" s="25">
        <v>0</v>
      </c>
      <c r="J2" s="25">
        <v>0</v>
      </c>
      <c r="K2" s="25">
        <v>0</v>
      </c>
      <c r="L2" s="26" t="s">
        <v>14</v>
      </c>
    </row>
    <row r="3" spans="1:12" s="27" customFormat="1" ht="25.5" outlineLevel="2" x14ac:dyDescent="0.2">
      <c r="A3" s="1" t="s">
        <v>15</v>
      </c>
      <c r="B3" s="2" t="s">
        <v>9</v>
      </c>
      <c r="C3" s="3" t="s">
        <v>16</v>
      </c>
      <c r="D3" s="22" t="s">
        <v>299</v>
      </c>
      <c r="E3" s="22" t="s">
        <v>11</v>
      </c>
      <c r="F3" s="28" t="s">
        <v>17</v>
      </c>
      <c r="G3" s="24" t="s">
        <v>13</v>
      </c>
      <c r="H3" s="25">
        <v>319</v>
      </c>
      <c r="I3" s="25">
        <v>46133.22</v>
      </c>
      <c r="J3" s="25">
        <v>297</v>
      </c>
      <c r="K3" s="25">
        <v>43920.5</v>
      </c>
      <c r="L3" s="26" t="s">
        <v>14</v>
      </c>
    </row>
    <row r="4" spans="1:12" s="27" customFormat="1" ht="51" outlineLevel="2" x14ac:dyDescent="0.2">
      <c r="A4" s="1" t="s">
        <v>18</v>
      </c>
      <c r="B4" s="2" t="s">
        <v>9</v>
      </c>
      <c r="C4" s="3" t="s">
        <v>19</v>
      </c>
      <c r="D4" s="22" t="s">
        <v>299</v>
      </c>
      <c r="E4" s="22" t="s">
        <v>11</v>
      </c>
      <c r="F4" s="28" t="s">
        <v>300</v>
      </c>
      <c r="G4" s="24" t="s">
        <v>13</v>
      </c>
      <c r="H4" s="25">
        <v>55</v>
      </c>
      <c r="I4" s="25">
        <v>20125</v>
      </c>
      <c r="J4" s="25">
        <v>47</v>
      </c>
      <c r="K4" s="25">
        <v>17650</v>
      </c>
      <c r="L4" s="26" t="s">
        <v>14</v>
      </c>
    </row>
    <row r="5" spans="1:12" s="27" customFormat="1" ht="25.5" outlineLevel="2" x14ac:dyDescent="0.2">
      <c r="A5" s="1" t="s">
        <v>20</v>
      </c>
      <c r="B5" s="2" t="s">
        <v>9</v>
      </c>
      <c r="C5" s="3" t="s">
        <v>21</v>
      </c>
      <c r="D5" s="22" t="s">
        <v>299</v>
      </c>
      <c r="E5" s="22" t="s">
        <v>11</v>
      </c>
      <c r="F5" s="28" t="s">
        <v>22</v>
      </c>
      <c r="G5" s="24" t="s">
        <v>13</v>
      </c>
      <c r="H5" s="25">
        <v>291</v>
      </c>
      <c r="I5" s="25">
        <v>506860.41</v>
      </c>
      <c r="J5" s="25">
        <v>291</v>
      </c>
      <c r="K5" s="25">
        <v>484093.92</v>
      </c>
      <c r="L5" s="26" t="s">
        <v>14</v>
      </c>
    </row>
    <row r="6" spans="1:12" s="21" customFormat="1" outlineLevel="1" x14ac:dyDescent="0.2">
      <c r="A6" s="29"/>
      <c r="B6" s="30" t="s">
        <v>23</v>
      </c>
      <c r="C6" s="31"/>
      <c r="D6" s="32"/>
      <c r="E6" s="32"/>
      <c r="F6" s="32"/>
      <c r="G6" s="33"/>
      <c r="H6" s="34"/>
      <c r="I6" s="34">
        <f t="shared" ref="I6:K6" si="0">SUM(I2:I5)</f>
        <v>573118.63</v>
      </c>
      <c r="J6" s="34"/>
      <c r="K6" s="34">
        <f t="shared" si="0"/>
        <v>545664.41999999993</v>
      </c>
      <c r="L6" s="35"/>
    </row>
    <row r="7" spans="1:12" s="27" customFormat="1" outlineLevel="2" x14ac:dyDescent="0.2">
      <c r="A7" s="1" t="s">
        <v>24</v>
      </c>
      <c r="B7" s="2" t="s">
        <v>25</v>
      </c>
      <c r="C7" s="2" t="s">
        <v>26</v>
      </c>
      <c r="D7" s="5"/>
      <c r="E7" s="5"/>
      <c r="F7" s="5"/>
      <c r="G7" s="24" t="s">
        <v>13</v>
      </c>
      <c r="H7" s="4">
        <v>7</v>
      </c>
      <c r="I7" s="25">
        <v>930</v>
      </c>
      <c r="J7" s="25">
        <v>5</v>
      </c>
      <c r="K7" s="25">
        <v>1030</v>
      </c>
      <c r="L7" s="26" t="s">
        <v>27</v>
      </c>
    </row>
    <row r="8" spans="1:12" s="21" customFormat="1" outlineLevel="1" x14ac:dyDescent="0.2">
      <c r="A8" s="29"/>
      <c r="B8" s="30" t="s">
        <v>28</v>
      </c>
      <c r="C8" s="31"/>
      <c r="D8" s="32"/>
      <c r="E8" s="32"/>
      <c r="F8" s="32"/>
      <c r="G8" s="33"/>
      <c r="H8" s="34"/>
      <c r="I8" s="34">
        <f t="shared" ref="I8:K8" si="1">SUM(I7)</f>
        <v>930</v>
      </c>
      <c r="J8" s="34"/>
      <c r="K8" s="34">
        <f t="shared" si="1"/>
        <v>1030</v>
      </c>
      <c r="L8" s="35"/>
    </row>
    <row r="9" spans="1:12" s="27" customFormat="1" outlineLevel="2" x14ac:dyDescent="0.2">
      <c r="A9" s="1" t="s">
        <v>29</v>
      </c>
      <c r="B9" s="2" t="s">
        <v>30</v>
      </c>
      <c r="C9" s="2" t="s">
        <v>31</v>
      </c>
      <c r="D9" s="5"/>
      <c r="E9" s="5"/>
      <c r="F9" s="5"/>
      <c r="G9" s="24"/>
      <c r="H9" s="4">
        <v>0</v>
      </c>
      <c r="I9" s="25">
        <v>0</v>
      </c>
      <c r="J9" s="25">
        <v>0</v>
      </c>
      <c r="K9" s="25">
        <v>0</v>
      </c>
      <c r="L9" s="26" t="s">
        <v>27</v>
      </c>
    </row>
    <row r="10" spans="1:12" s="21" customFormat="1" outlineLevel="1" x14ac:dyDescent="0.2">
      <c r="A10" s="29"/>
      <c r="B10" s="30" t="s">
        <v>32</v>
      </c>
      <c r="C10" s="31"/>
      <c r="D10" s="32"/>
      <c r="E10" s="32"/>
      <c r="F10" s="32"/>
      <c r="G10" s="33"/>
      <c r="H10" s="34"/>
      <c r="I10" s="34">
        <f t="shared" ref="I10:K10" si="2">SUM(I9)</f>
        <v>0</v>
      </c>
      <c r="J10" s="34"/>
      <c r="K10" s="34">
        <f t="shared" si="2"/>
        <v>0</v>
      </c>
      <c r="L10" s="35"/>
    </row>
    <row r="11" spans="1:12" s="27" customFormat="1" outlineLevel="2" x14ac:dyDescent="0.2">
      <c r="A11" s="1" t="s">
        <v>33</v>
      </c>
      <c r="B11" s="2" t="s">
        <v>34</v>
      </c>
      <c r="C11" s="7" t="s">
        <v>35</v>
      </c>
      <c r="D11" s="22" t="s">
        <v>36</v>
      </c>
      <c r="E11" s="22" t="s">
        <v>37</v>
      </c>
      <c r="F11" s="36">
        <v>15</v>
      </c>
      <c r="G11" s="24" t="s">
        <v>38</v>
      </c>
      <c r="H11" s="6">
        <v>188</v>
      </c>
      <c r="I11" s="25">
        <v>2825</v>
      </c>
      <c r="J11" s="25">
        <v>197</v>
      </c>
      <c r="K11" s="25">
        <v>2950</v>
      </c>
      <c r="L11" s="26" t="s">
        <v>14</v>
      </c>
    </row>
    <row r="12" spans="1:12" s="27" customFormat="1" outlineLevel="2" x14ac:dyDescent="0.2">
      <c r="A12" s="1" t="s">
        <v>39</v>
      </c>
      <c r="B12" s="2" t="s">
        <v>34</v>
      </c>
      <c r="C12" s="3" t="s">
        <v>40</v>
      </c>
      <c r="D12" s="22" t="s">
        <v>41</v>
      </c>
      <c r="E12" s="22" t="s">
        <v>114</v>
      </c>
      <c r="F12" s="36">
        <v>20</v>
      </c>
      <c r="G12" s="24" t="s">
        <v>42</v>
      </c>
      <c r="H12" s="6">
        <v>3</v>
      </c>
      <c r="I12" s="25">
        <v>60</v>
      </c>
      <c r="J12" s="25">
        <v>0</v>
      </c>
      <c r="K12" s="25">
        <v>0</v>
      </c>
      <c r="L12" s="26" t="s">
        <v>14</v>
      </c>
    </row>
    <row r="13" spans="1:12" s="27" customFormat="1" outlineLevel="2" x14ac:dyDescent="0.2">
      <c r="A13" s="1" t="s">
        <v>43</v>
      </c>
      <c r="B13" s="2" t="s">
        <v>34</v>
      </c>
      <c r="C13" s="3" t="s">
        <v>44</v>
      </c>
      <c r="D13" s="22" t="s">
        <v>45</v>
      </c>
      <c r="E13" s="22" t="s">
        <v>114</v>
      </c>
      <c r="F13" s="36">
        <v>6</v>
      </c>
      <c r="G13" s="24" t="s">
        <v>42</v>
      </c>
      <c r="H13" s="6">
        <v>0</v>
      </c>
      <c r="I13" s="25">
        <v>0</v>
      </c>
      <c r="J13" s="25">
        <v>1</v>
      </c>
      <c r="K13" s="25">
        <v>6</v>
      </c>
      <c r="L13" s="26" t="s">
        <v>14</v>
      </c>
    </row>
    <row r="14" spans="1:12" s="27" customFormat="1" outlineLevel="2" x14ac:dyDescent="0.2">
      <c r="A14" s="1" t="s">
        <v>46</v>
      </c>
      <c r="B14" s="2" t="s">
        <v>34</v>
      </c>
      <c r="C14" s="3" t="s">
        <v>47</v>
      </c>
      <c r="D14" s="22" t="s">
        <v>48</v>
      </c>
      <c r="E14" s="22" t="s">
        <v>114</v>
      </c>
      <c r="F14" s="36">
        <v>20</v>
      </c>
      <c r="G14" s="24" t="s">
        <v>42</v>
      </c>
      <c r="H14" s="6">
        <v>125</v>
      </c>
      <c r="I14" s="25">
        <v>2500</v>
      </c>
      <c r="J14" s="25">
        <v>23</v>
      </c>
      <c r="K14" s="25">
        <v>450</v>
      </c>
      <c r="L14" s="26" t="s">
        <v>14</v>
      </c>
    </row>
    <row r="15" spans="1:12" s="27" customFormat="1" ht="25.5" outlineLevel="2" x14ac:dyDescent="0.2">
      <c r="A15" s="1" t="s">
        <v>49</v>
      </c>
      <c r="B15" s="2" t="s">
        <v>34</v>
      </c>
      <c r="C15" s="3" t="s">
        <v>50</v>
      </c>
      <c r="D15" s="22" t="s">
        <v>51</v>
      </c>
      <c r="E15" s="22" t="s">
        <v>11</v>
      </c>
      <c r="F15" s="36" t="s">
        <v>301</v>
      </c>
      <c r="G15" s="24" t="s">
        <v>52</v>
      </c>
      <c r="H15" s="6">
        <v>30</v>
      </c>
      <c r="I15" s="25">
        <v>2700</v>
      </c>
      <c r="J15" s="25">
        <v>15</v>
      </c>
      <c r="K15" s="25">
        <v>1350</v>
      </c>
      <c r="L15" s="26" t="s">
        <v>14</v>
      </c>
    </row>
    <row r="16" spans="1:12" s="27" customFormat="1" outlineLevel="2" x14ac:dyDescent="0.2">
      <c r="A16" s="1" t="s">
        <v>53</v>
      </c>
      <c r="B16" s="2" t="s">
        <v>34</v>
      </c>
      <c r="C16" s="37" t="s">
        <v>54</v>
      </c>
      <c r="D16" s="22" t="s">
        <v>55</v>
      </c>
      <c r="E16" s="22" t="s">
        <v>114</v>
      </c>
      <c r="F16" s="36">
        <v>10</v>
      </c>
      <c r="G16" s="38" t="s">
        <v>42</v>
      </c>
      <c r="H16" s="6">
        <v>7</v>
      </c>
      <c r="I16" s="25">
        <v>70</v>
      </c>
      <c r="J16" s="25">
        <v>1</v>
      </c>
      <c r="K16" s="25">
        <v>10</v>
      </c>
      <c r="L16" s="26" t="s">
        <v>14</v>
      </c>
    </row>
    <row r="17" spans="1:12" s="27" customFormat="1" outlineLevel="2" x14ac:dyDescent="0.2">
      <c r="A17" s="1" t="s">
        <v>56</v>
      </c>
      <c r="B17" s="2" t="s">
        <v>34</v>
      </c>
      <c r="C17" s="37" t="s">
        <v>57</v>
      </c>
      <c r="D17" s="22" t="s">
        <v>302</v>
      </c>
      <c r="E17" s="22" t="s">
        <v>114</v>
      </c>
      <c r="F17" s="28" t="s">
        <v>303</v>
      </c>
      <c r="G17" s="38" t="s">
        <v>42</v>
      </c>
      <c r="H17" s="6">
        <v>52</v>
      </c>
      <c r="I17" s="25">
        <v>372</v>
      </c>
      <c r="J17" s="25">
        <v>12</v>
      </c>
      <c r="K17" s="25">
        <v>92</v>
      </c>
      <c r="L17" s="26" t="s">
        <v>14</v>
      </c>
    </row>
    <row r="18" spans="1:12" s="27" customFormat="1" ht="25.5" outlineLevel="2" x14ac:dyDescent="0.2">
      <c r="A18" s="1" t="s">
        <v>58</v>
      </c>
      <c r="B18" s="2" t="s">
        <v>34</v>
      </c>
      <c r="C18" s="37" t="s">
        <v>59</v>
      </c>
      <c r="D18" s="22" t="s">
        <v>60</v>
      </c>
      <c r="E18" s="22" t="s">
        <v>61</v>
      </c>
      <c r="F18" s="39" t="s">
        <v>304</v>
      </c>
      <c r="G18" s="38" t="s">
        <v>38</v>
      </c>
      <c r="H18" s="6">
        <v>412</v>
      </c>
      <c r="I18" s="25">
        <v>32765</v>
      </c>
      <c r="J18" s="25">
        <v>181</v>
      </c>
      <c r="K18" s="25">
        <v>14910</v>
      </c>
      <c r="L18" s="26" t="s">
        <v>14</v>
      </c>
    </row>
    <row r="19" spans="1:12" s="27" customFormat="1" outlineLevel="2" x14ac:dyDescent="0.2">
      <c r="A19" s="1" t="s">
        <v>62</v>
      </c>
      <c r="B19" s="2" t="s">
        <v>34</v>
      </c>
      <c r="C19" s="37" t="s">
        <v>63</v>
      </c>
      <c r="D19" s="22" t="s">
        <v>64</v>
      </c>
      <c r="E19" s="22" t="s">
        <v>305</v>
      </c>
      <c r="F19" s="39">
        <v>45</v>
      </c>
      <c r="G19" s="38" t="s">
        <v>38</v>
      </c>
      <c r="H19" s="6">
        <v>51</v>
      </c>
      <c r="I19" s="25">
        <v>2310</v>
      </c>
      <c r="J19" s="25">
        <v>67</v>
      </c>
      <c r="K19" s="25">
        <v>3025</v>
      </c>
      <c r="L19" s="26" t="s">
        <v>14</v>
      </c>
    </row>
    <row r="20" spans="1:12" s="27" customFormat="1" outlineLevel="2" x14ac:dyDescent="0.2">
      <c r="A20" s="1" t="s">
        <v>65</v>
      </c>
      <c r="B20" s="2" t="s">
        <v>34</v>
      </c>
      <c r="C20" s="37" t="s">
        <v>66</v>
      </c>
      <c r="D20" s="22" t="s">
        <v>67</v>
      </c>
      <c r="E20" s="22" t="s">
        <v>11</v>
      </c>
      <c r="F20" s="39" t="s">
        <v>68</v>
      </c>
      <c r="G20" s="38" t="s">
        <v>38</v>
      </c>
      <c r="H20" s="6">
        <v>348</v>
      </c>
      <c r="I20" s="25">
        <v>11650</v>
      </c>
      <c r="J20" s="25">
        <v>377</v>
      </c>
      <c r="K20" s="25">
        <v>10560</v>
      </c>
      <c r="L20" s="26" t="s">
        <v>14</v>
      </c>
    </row>
    <row r="21" spans="1:12" s="27" customFormat="1" outlineLevel="2" x14ac:dyDescent="0.2">
      <c r="A21" s="1" t="s">
        <v>69</v>
      </c>
      <c r="B21" s="2" t="s">
        <v>34</v>
      </c>
      <c r="C21" s="3" t="s">
        <v>70</v>
      </c>
      <c r="D21" s="22" t="s">
        <v>71</v>
      </c>
      <c r="E21" s="22" t="s">
        <v>11</v>
      </c>
      <c r="F21" s="28">
        <v>40</v>
      </c>
      <c r="G21" s="38" t="s">
        <v>38</v>
      </c>
      <c r="H21" s="6">
        <v>23</v>
      </c>
      <c r="I21" s="25">
        <v>920</v>
      </c>
      <c r="J21" s="25">
        <v>15</v>
      </c>
      <c r="K21" s="25">
        <v>600</v>
      </c>
      <c r="L21" s="26" t="s">
        <v>27</v>
      </c>
    </row>
    <row r="22" spans="1:12" s="27" customFormat="1" outlineLevel="2" x14ac:dyDescent="0.2">
      <c r="A22" s="1" t="s">
        <v>72</v>
      </c>
      <c r="B22" s="2" t="s">
        <v>34</v>
      </c>
      <c r="C22" s="9" t="s">
        <v>73</v>
      </c>
      <c r="D22" s="22" t="s">
        <v>74</v>
      </c>
      <c r="E22" s="22" t="s">
        <v>114</v>
      </c>
      <c r="F22" s="39">
        <v>100</v>
      </c>
      <c r="G22" s="38" t="s">
        <v>42</v>
      </c>
      <c r="H22" s="6">
        <v>3</v>
      </c>
      <c r="I22" s="25">
        <v>300</v>
      </c>
      <c r="J22" s="25">
        <v>0</v>
      </c>
      <c r="K22" s="25">
        <v>0</v>
      </c>
      <c r="L22" s="26" t="s">
        <v>14</v>
      </c>
    </row>
    <row r="23" spans="1:12" s="27" customFormat="1" outlineLevel="2" x14ac:dyDescent="0.2">
      <c r="A23" s="1" t="s">
        <v>75</v>
      </c>
      <c r="B23" s="2" t="s">
        <v>34</v>
      </c>
      <c r="C23" s="3" t="s">
        <v>76</v>
      </c>
      <c r="D23" s="22" t="s">
        <v>74</v>
      </c>
      <c r="E23" s="22" t="s">
        <v>114</v>
      </c>
      <c r="F23" s="39">
        <v>20</v>
      </c>
      <c r="G23" s="38" t="s">
        <v>42</v>
      </c>
      <c r="H23" s="6">
        <v>8</v>
      </c>
      <c r="I23" s="25">
        <v>160</v>
      </c>
      <c r="J23" s="25">
        <v>0</v>
      </c>
      <c r="K23" s="25">
        <v>0</v>
      </c>
      <c r="L23" s="26" t="s">
        <v>14</v>
      </c>
    </row>
    <row r="24" spans="1:12" s="27" customFormat="1" outlineLevel="2" x14ac:dyDescent="0.2">
      <c r="A24" s="1" t="s">
        <v>77</v>
      </c>
      <c r="B24" s="2" t="s">
        <v>34</v>
      </c>
      <c r="C24" s="40" t="s">
        <v>78</v>
      </c>
      <c r="D24" s="22" t="s">
        <v>79</v>
      </c>
      <c r="E24" s="22" t="s">
        <v>11</v>
      </c>
      <c r="F24" s="28">
        <v>25</v>
      </c>
      <c r="G24" s="38" t="s">
        <v>42</v>
      </c>
      <c r="H24" s="6">
        <v>390</v>
      </c>
      <c r="I24" s="25">
        <v>9880</v>
      </c>
      <c r="J24" s="25">
        <v>425</v>
      </c>
      <c r="K24" s="25">
        <v>10730</v>
      </c>
      <c r="L24" s="26" t="s">
        <v>27</v>
      </c>
    </row>
    <row r="25" spans="1:12" s="27" customFormat="1" ht="25.5" outlineLevel="2" x14ac:dyDescent="0.2">
      <c r="A25" s="1" t="s">
        <v>80</v>
      </c>
      <c r="B25" s="2" t="s">
        <v>34</v>
      </c>
      <c r="C25" s="2" t="s">
        <v>81</v>
      </c>
      <c r="D25" s="41"/>
      <c r="E25" s="5"/>
      <c r="F25" s="10" t="s">
        <v>82</v>
      </c>
      <c r="G25" s="38" t="s">
        <v>13</v>
      </c>
      <c r="H25" s="6">
        <v>0</v>
      </c>
      <c r="I25" s="25">
        <v>0</v>
      </c>
      <c r="J25" s="25">
        <v>0</v>
      </c>
      <c r="K25" s="25">
        <v>0</v>
      </c>
      <c r="L25" s="26" t="s">
        <v>27</v>
      </c>
    </row>
    <row r="26" spans="1:12" s="27" customFormat="1" outlineLevel="2" x14ac:dyDescent="0.2">
      <c r="A26" s="1" t="s">
        <v>83</v>
      </c>
      <c r="B26" s="2" t="s">
        <v>34</v>
      </c>
      <c r="C26" s="2" t="s">
        <v>84</v>
      </c>
      <c r="D26" s="42"/>
      <c r="E26" s="5"/>
      <c r="F26" s="5" t="s">
        <v>85</v>
      </c>
      <c r="G26" s="38" t="s">
        <v>13</v>
      </c>
      <c r="H26" s="6">
        <v>148</v>
      </c>
      <c r="I26" s="25">
        <v>13596.6</v>
      </c>
      <c r="J26" s="25">
        <v>218</v>
      </c>
      <c r="K26" s="25">
        <v>16510.3</v>
      </c>
      <c r="L26" s="26" t="s">
        <v>27</v>
      </c>
    </row>
    <row r="27" spans="1:12" s="27" customFormat="1" outlineLevel="2" x14ac:dyDescent="0.2">
      <c r="A27" s="1" t="s">
        <v>86</v>
      </c>
      <c r="B27" s="2" t="s">
        <v>34</v>
      </c>
      <c r="C27" s="2" t="s">
        <v>87</v>
      </c>
      <c r="D27" s="5" t="s">
        <v>88</v>
      </c>
      <c r="E27" s="5" t="s">
        <v>89</v>
      </c>
      <c r="F27" s="5" t="s">
        <v>85</v>
      </c>
      <c r="G27" s="38" t="s">
        <v>13</v>
      </c>
      <c r="H27" s="6">
        <v>82</v>
      </c>
      <c r="I27" s="25">
        <v>2050</v>
      </c>
      <c r="J27" s="25">
        <v>17</v>
      </c>
      <c r="K27" s="25">
        <v>425</v>
      </c>
      <c r="L27" s="26" t="s">
        <v>27</v>
      </c>
    </row>
    <row r="28" spans="1:12" s="27" customFormat="1" ht="38.25" outlineLevel="2" x14ac:dyDescent="0.2">
      <c r="A28" s="1" t="s">
        <v>90</v>
      </c>
      <c r="B28" s="2" t="s">
        <v>34</v>
      </c>
      <c r="C28" s="40" t="s">
        <v>91</v>
      </c>
      <c r="D28" s="22" t="s">
        <v>92</v>
      </c>
      <c r="E28" s="22" t="s">
        <v>89</v>
      </c>
      <c r="F28" s="28" t="s">
        <v>93</v>
      </c>
      <c r="G28" s="43" t="s">
        <v>94</v>
      </c>
      <c r="H28" s="6">
        <v>99</v>
      </c>
      <c r="I28" s="25">
        <v>503984.4</v>
      </c>
      <c r="J28" s="25">
        <v>99</v>
      </c>
      <c r="K28" s="25">
        <v>516471.67</v>
      </c>
      <c r="L28" s="26" t="s">
        <v>27</v>
      </c>
    </row>
    <row r="29" spans="1:12" s="27" customFormat="1" outlineLevel="2" x14ac:dyDescent="0.2">
      <c r="A29" s="70" t="s">
        <v>324</v>
      </c>
      <c r="B29" s="68" t="s">
        <v>34</v>
      </c>
      <c r="C29" s="69" t="s">
        <v>325</v>
      </c>
      <c r="D29" s="22"/>
      <c r="E29" s="22"/>
      <c r="F29" s="28" t="s">
        <v>332</v>
      </c>
      <c r="G29" s="43"/>
      <c r="H29" s="6">
        <v>539</v>
      </c>
      <c r="I29" s="25">
        <v>8095</v>
      </c>
      <c r="J29" s="25">
        <v>14</v>
      </c>
      <c r="K29" s="25">
        <v>210</v>
      </c>
      <c r="L29" s="26" t="s">
        <v>14</v>
      </c>
    </row>
    <row r="30" spans="1:12" s="27" customFormat="1" outlineLevel="2" x14ac:dyDescent="0.2">
      <c r="A30" s="12" t="s">
        <v>95</v>
      </c>
      <c r="B30" s="2" t="s">
        <v>34</v>
      </c>
      <c r="C30" s="40" t="s">
        <v>96</v>
      </c>
      <c r="D30" s="22" t="s">
        <v>97</v>
      </c>
      <c r="E30" s="22" t="s">
        <v>11</v>
      </c>
      <c r="F30" s="28" t="s">
        <v>98</v>
      </c>
      <c r="G30" s="38" t="s">
        <v>42</v>
      </c>
      <c r="H30" s="6">
        <v>1938</v>
      </c>
      <c r="I30" s="25">
        <v>339225</v>
      </c>
      <c r="J30" s="25">
        <v>1893</v>
      </c>
      <c r="K30" s="25">
        <v>331225</v>
      </c>
      <c r="L30" s="26" t="s">
        <v>27</v>
      </c>
    </row>
    <row r="31" spans="1:12" s="27" customFormat="1" outlineLevel="2" x14ac:dyDescent="0.2">
      <c r="A31" s="12" t="s">
        <v>99</v>
      </c>
      <c r="B31" s="2" t="s">
        <v>34</v>
      </c>
      <c r="C31" s="40" t="s">
        <v>100</v>
      </c>
      <c r="D31" s="22"/>
      <c r="E31" s="22"/>
      <c r="F31" s="28" t="s">
        <v>101</v>
      </c>
      <c r="G31" s="38" t="s">
        <v>13</v>
      </c>
      <c r="H31" s="6">
        <v>148</v>
      </c>
      <c r="I31" s="25">
        <v>21045</v>
      </c>
      <c r="J31" s="25">
        <v>218</v>
      </c>
      <c r="K31" s="25">
        <v>32123.5</v>
      </c>
      <c r="L31" s="26" t="s">
        <v>27</v>
      </c>
    </row>
    <row r="32" spans="1:12" s="21" customFormat="1" outlineLevel="1" x14ac:dyDescent="0.2">
      <c r="A32" s="29"/>
      <c r="B32" s="30" t="s">
        <v>102</v>
      </c>
      <c r="C32" s="31"/>
      <c r="D32" s="32"/>
      <c r="E32" s="32"/>
      <c r="F32" s="32"/>
      <c r="G32" s="8"/>
      <c r="H32" s="34"/>
      <c r="I32" s="34">
        <f t="shared" ref="I32:K32" si="3">SUM(I11:I31)</f>
        <v>954508</v>
      </c>
      <c r="J32" s="34"/>
      <c r="K32" s="34">
        <f t="shared" si="3"/>
        <v>941648.47</v>
      </c>
      <c r="L32" s="35"/>
    </row>
    <row r="33" spans="1:12" s="27" customFormat="1" outlineLevel="2" x14ac:dyDescent="0.2">
      <c r="A33" s="1" t="s">
        <v>103</v>
      </c>
      <c r="B33" s="2" t="s">
        <v>104</v>
      </c>
      <c r="C33" s="40" t="s">
        <v>105</v>
      </c>
      <c r="D33" s="22" t="s">
        <v>106</v>
      </c>
      <c r="E33" s="22" t="s">
        <v>107</v>
      </c>
      <c r="F33" s="28" t="s">
        <v>108</v>
      </c>
      <c r="G33" s="38" t="s">
        <v>13</v>
      </c>
      <c r="H33" s="44">
        <v>42</v>
      </c>
      <c r="I33" s="25">
        <v>1330</v>
      </c>
      <c r="J33" s="25">
        <v>38</v>
      </c>
      <c r="K33" s="25">
        <v>2041</v>
      </c>
      <c r="L33" s="26" t="s">
        <v>27</v>
      </c>
    </row>
    <row r="34" spans="1:12" s="21" customFormat="1" outlineLevel="1" x14ac:dyDescent="0.2">
      <c r="A34" s="29"/>
      <c r="B34" s="30" t="s">
        <v>109</v>
      </c>
      <c r="C34" s="31"/>
      <c r="D34" s="32"/>
      <c r="E34" s="32"/>
      <c r="F34" s="32"/>
      <c r="G34" s="8"/>
      <c r="H34" s="34"/>
      <c r="I34" s="34">
        <f t="shared" ref="I34:K34" si="4">SUM(I33)</f>
        <v>1330</v>
      </c>
      <c r="J34" s="34"/>
      <c r="K34" s="34">
        <f t="shared" si="4"/>
        <v>2041</v>
      </c>
      <c r="L34" s="35"/>
    </row>
    <row r="35" spans="1:12" outlineLevel="2" x14ac:dyDescent="0.2">
      <c r="A35" s="1" t="s">
        <v>110</v>
      </c>
      <c r="B35" s="2" t="s">
        <v>111</v>
      </c>
      <c r="C35" s="3" t="s">
        <v>112</v>
      </c>
      <c r="D35" s="22" t="s">
        <v>113</v>
      </c>
      <c r="E35" s="22" t="s">
        <v>114</v>
      </c>
      <c r="F35" s="28" t="s">
        <v>115</v>
      </c>
      <c r="G35" s="38" t="s">
        <v>42</v>
      </c>
      <c r="H35" s="6">
        <v>70</v>
      </c>
      <c r="I35" s="25">
        <v>20355</v>
      </c>
      <c r="J35" s="25">
        <v>110</v>
      </c>
      <c r="K35" s="25">
        <v>64690</v>
      </c>
      <c r="L35" s="26" t="s">
        <v>14</v>
      </c>
    </row>
    <row r="36" spans="1:12" outlineLevel="2" x14ac:dyDescent="0.2">
      <c r="A36" s="1" t="s">
        <v>116</v>
      </c>
      <c r="B36" s="2" t="s">
        <v>111</v>
      </c>
      <c r="C36" s="7" t="s">
        <v>117</v>
      </c>
      <c r="D36" s="22" t="s">
        <v>113</v>
      </c>
      <c r="E36" s="22" t="s">
        <v>118</v>
      </c>
      <c r="F36" s="28" t="s">
        <v>119</v>
      </c>
      <c r="G36" s="38" t="s">
        <v>42</v>
      </c>
      <c r="H36" s="6">
        <v>16</v>
      </c>
      <c r="I36" s="25">
        <v>792189.53</v>
      </c>
      <c r="J36" s="25">
        <v>16</v>
      </c>
      <c r="K36" s="25">
        <v>789524.31</v>
      </c>
      <c r="L36" s="26" t="s">
        <v>14</v>
      </c>
    </row>
    <row r="37" spans="1:12" outlineLevel="2" x14ac:dyDescent="0.2">
      <c r="A37" s="1" t="s">
        <v>120</v>
      </c>
      <c r="B37" s="2" t="s">
        <v>111</v>
      </c>
      <c r="C37" s="7" t="s">
        <v>121</v>
      </c>
      <c r="D37" s="22" t="s">
        <v>113</v>
      </c>
      <c r="E37" s="22" t="s">
        <v>118</v>
      </c>
      <c r="F37" s="28" t="s">
        <v>122</v>
      </c>
      <c r="G37" s="38" t="s">
        <v>42</v>
      </c>
      <c r="H37" s="6">
        <v>4</v>
      </c>
      <c r="I37" s="25">
        <v>2665.5</v>
      </c>
      <c r="J37" s="25">
        <v>5</v>
      </c>
      <c r="K37" s="25">
        <v>3427.16</v>
      </c>
      <c r="L37" s="26" t="s">
        <v>14</v>
      </c>
    </row>
    <row r="38" spans="1:12" outlineLevel="2" x14ac:dyDescent="0.2">
      <c r="A38" s="1" t="s">
        <v>123</v>
      </c>
      <c r="B38" s="2" t="s">
        <v>111</v>
      </c>
      <c r="C38" s="7" t="s">
        <v>127</v>
      </c>
      <c r="D38" s="22" t="s">
        <v>125</v>
      </c>
      <c r="E38" s="22" t="s">
        <v>11</v>
      </c>
      <c r="F38" s="39">
        <v>40</v>
      </c>
      <c r="G38" s="38" t="s">
        <v>42</v>
      </c>
      <c r="H38" s="6">
        <v>37</v>
      </c>
      <c r="I38" s="25">
        <v>1480</v>
      </c>
      <c r="J38" s="25">
        <v>74</v>
      </c>
      <c r="K38" s="25">
        <v>2960</v>
      </c>
      <c r="L38" s="26" t="s">
        <v>14</v>
      </c>
    </row>
    <row r="39" spans="1:12" outlineLevel="2" x14ac:dyDescent="0.2">
      <c r="A39" s="1" t="s">
        <v>126</v>
      </c>
      <c r="B39" s="2" t="s">
        <v>111</v>
      </c>
      <c r="C39" s="7" t="s">
        <v>124</v>
      </c>
      <c r="D39" s="22" t="s">
        <v>125</v>
      </c>
      <c r="E39" s="22" t="s">
        <v>11</v>
      </c>
      <c r="F39" s="39">
        <v>100</v>
      </c>
      <c r="G39" s="38" t="s">
        <v>42</v>
      </c>
      <c r="H39" s="6">
        <v>11</v>
      </c>
      <c r="I39" s="25">
        <v>1200</v>
      </c>
      <c r="J39" s="25">
        <v>18</v>
      </c>
      <c r="K39" s="25">
        <v>1800</v>
      </c>
      <c r="L39" s="26" t="s">
        <v>14</v>
      </c>
    </row>
    <row r="40" spans="1:12" outlineLevel="2" x14ac:dyDescent="0.2">
      <c r="A40" s="12" t="s">
        <v>128</v>
      </c>
      <c r="B40" s="2" t="s">
        <v>111</v>
      </c>
      <c r="C40" s="7" t="s">
        <v>129</v>
      </c>
      <c r="D40" s="22"/>
      <c r="E40" s="22"/>
      <c r="F40" s="28" t="s">
        <v>130</v>
      </c>
      <c r="G40" s="38" t="s">
        <v>13</v>
      </c>
      <c r="H40" s="6">
        <v>6</v>
      </c>
      <c r="I40" s="25">
        <v>1900</v>
      </c>
      <c r="J40" s="25">
        <v>3</v>
      </c>
      <c r="K40" s="25">
        <v>2065</v>
      </c>
      <c r="L40" s="26" t="s">
        <v>27</v>
      </c>
    </row>
    <row r="41" spans="1:12" s="21" customFormat="1" outlineLevel="1" x14ac:dyDescent="0.2">
      <c r="A41" s="29"/>
      <c r="B41" s="30" t="s">
        <v>131</v>
      </c>
      <c r="C41" s="31"/>
      <c r="D41" s="32"/>
      <c r="E41" s="32"/>
      <c r="F41" s="32"/>
      <c r="G41" s="8"/>
      <c r="H41" s="34"/>
      <c r="I41" s="34">
        <f t="shared" ref="I41:K41" si="5">SUM(I35:I40)</f>
        <v>819790.03</v>
      </c>
      <c r="J41" s="34"/>
      <c r="K41" s="34">
        <f t="shared" si="5"/>
        <v>864466.47000000009</v>
      </c>
      <c r="L41" s="35"/>
    </row>
    <row r="42" spans="1:12" ht="25.5" outlineLevel="2" x14ac:dyDescent="0.2">
      <c r="A42" s="1" t="s">
        <v>132</v>
      </c>
      <c r="B42" s="2" t="s">
        <v>133</v>
      </c>
      <c r="C42" s="3" t="s">
        <v>134</v>
      </c>
      <c r="D42" s="22" t="s">
        <v>135</v>
      </c>
      <c r="E42" s="22" t="s">
        <v>11</v>
      </c>
      <c r="F42" s="28" t="s">
        <v>136</v>
      </c>
      <c r="G42" s="38" t="s">
        <v>42</v>
      </c>
      <c r="H42" s="6">
        <v>935</v>
      </c>
      <c r="I42" s="25">
        <v>91650</v>
      </c>
      <c r="J42" s="25">
        <v>901</v>
      </c>
      <c r="K42" s="25">
        <v>100045</v>
      </c>
      <c r="L42" s="26" t="s">
        <v>14</v>
      </c>
    </row>
    <row r="43" spans="1:12" outlineLevel="2" x14ac:dyDescent="0.2">
      <c r="A43" s="1" t="s">
        <v>137</v>
      </c>
      <c r="B43" s="2" t="s">
        <v>133</v>
      </c>
      <c r="C43" s="3" t="s">
        <v>333</v>
      </c>
      <c r="D43" s="22" t="s">
        <v>138</v>
      </c>
      <c r="E43" s="22" t="s">
        <v>11</v>
      </c>
      <c r="F43" s="39">
        <v>25</v>
      </c>
      <c r="G43" s="38" t="s">
        <v>42</v>
      </c>
      <c r="H43" s="6">
        <v>788</v>
      </c>
      <c r="I43" s="25">
        <v>22125</v>
      </c>
      <c r="J43" s="25">
        <v>776</v>
      </c>
      <c r="K43" s="25">
        <v>21775</v>
      </c>
      <c r="L43" s="26" t="s">
        <v>14</v>
      </c>
    </row>
    <row r="44" spans="1:12" outlineLevel="2" x14ac:dyDescent="0.2">
      <c r="A44" s="1" t="s">
        <v>139</v>
      </c>
      <c r="B44" s="2" t="s">
        <v>133</v>
      </c>
      <c r="C44" s="3" t="s">
        <v>140</v>
      </c>
      <c r="D44" s="22" t="s">
        <v>138</v>
      </c>
      <c r="E44" s="22" t="s">
        <v>11</v>
      </c>
      <c r="F44" s="28" t="s">
        <v>141</v>
      </c>
      <c r="G44" s="38" t="s">
        <v>42</v>
      </c>
      <c r="H44" s="6">
        <v>922</v>
      </c>
      <c r="I44" s="25">
        <v>11175</v>
      </c>
      <c r="J44" s="25">
        <v>885</v>
      </c>
      <c r="K44" s="25">
        <v>9440</v>
      </c>
      <c r="L44" s="26" t="s">
        <v>14</v>
      </c>
    </row>
    <row r="45" spans="1:12" outlineLevel="2" x14ac:dyDescent="0.2">
      <c r="A45" s="1" t="s">
        <v>142</v>
      </c>
      <c r="B45" s="2" t="s">
        <v>133</v>
      </c>
      <c r="C45" s="40" t="s">
        <v>143</v>
      </c>
      <c r="D45" s="46" t="s">
        <v>144</v>
      </c>
      <c r="E45" s="22" t="s">
        <v>11</v>
      </c>
      <c r="F45" s="28" t="s">
        <v>145</v>
      </c>
      <c r="G45" s="24" t="s">
        <v>42</v>
      </c>
      <c r="H45" s="47">
        <v>155</v>
      </c>
      <c r="I45" s="25">
        <v>3648.88</v>
      </c>
      <c r="J45" s="25">
        <v>51</v>
      </c>
      <c r="K45" s="25">
        <v>3382.72</v>
      </c>
      <c r="L45" s="26" t="s">
        <v>27</v>
      </c>
    </row>
    <row r="46" spans="1:12" outlineLevel="2" x14ac:dyDescent="0.2">
      <c r="A46" s="70" t="s">
        <v>146</v>
      </c>
      <c r="B46" s="2" t="s">
        <v>133</v>
      </c>
      <c r="C46" s="2" t="s">
        <v>147</v>
      </c>
      <c r="D46" s="5"/>
      <c r="E46" s="5"/>
      <c r="F46" s="5">
        <v>85</v>
      </c>
      <c r="G46" s="38" t="s">
        <v>13</v>
      </c>
      <c r="H46" s="4">
        <v>6961</v>
      </c>
      <c r="I46" s="25">
        <v>552049</v>
      </c>
      <c r="J46" s="25">
        <v>5703</v>
      </c>
      <c r="K46" s="25">
        <v>454657</v>
      </c>
      <c r="L46" s="26" t="s">
        <v>27</v>
      </c>
    </row>
    <row r="47" spans="1:12" outlineLevel="2" x14ac:dyDescent="0.2">
      <c r="A47" s="70" t="s">
        <v>326</v>
      </c>
      <c r="B47" s="2" t="s">
        <v>133</v>
      </c>
      <c r="C47" s="2" t="s">
        <v>306</v>
      </c>
      <c r="D47" s="22" t="s">
        <v>307</v>
      </c>
      <c r="E47" s="5" t="s">
        <v>11</v>
      </c>
      <c r="F47" s="5" t="s">
        <v>334</v>
      </c>
      <c r="G47" s="38" t="s">
        <v>38</v>
      </c>
      <c r="H47" s="4">
        <v>52</v>
      </c>
      <c r="I47" s="25">
        <v>35890</v>
      </c>
      <c r="J47" s="25">
        <v>30</v>
      </c>
      <c r="K47" s="25">
        <v>18415</v>
      </c>
      <c r="L47" s="26" t="s">
        <v>27</v>
      </c>
    </row>
    <row r="48" spans="1:12" outlineLevel="2" x14ac:dyDescent="0.2">
      <c r="A48" s="70" t="s">
        <v>327</v>
      </c>
      <c r="B48" s="2" t="s">
        <v>133</v>
      </c>
      <c r="C48" s="2" t="s">
        <v>308</v>
      </c>
      <c r="D48" s="46" t="s">
        <v>307</v>
      </c>
      <c r="E48" s="5" t="s">
        <v>11</v>
      </c>
      <c r="F48" s="5" t="s">
        <v>335</v>
      </c>
      <c r="G48" s="38" t="s">
        <v>38</v>
      </c>
      <c r="H48" s="4">
        <v>52</v>
      </c>
      <c r="I48" s="25">
        <v>93000</v>
      </c>
      <c r="J48" s="25">
        <v>30</v>
      </c>
      <c r="K48" s="25">
        <v>42000</v>
      </c>
      <c r="L48" s="26" t="s">
        <v>27</v>
      </c>
    </row>
    <row r="49" spans="1:12" outlineLevel="2" x14ac:dyDescent="0.2">
      <c r="A49" s="70" t="s">
        <v>328</v>
      </c>
      <c r="B49" s="2" t="s">
        <v>133</v>
      </c>
      <c r="C49" s="2" t="s">
        <v>309</v>
      </c>
      <c r="D49" s="5"/>
      <c r="E49" s="5"/>
      <c r="F49" s="5" t="s">
        <v>336</v>
      </c>
      <c r="G49" s="38" t="s">
        <v>13</v>
      </c>
      <c r="H49" s="4">
        <v>43</v>
      </c>
      <c r="I49" s="25">
        <v>1127</v>
      </c>
      <c r="J49" s="25">
        <v>11</v>
      </c>
      <c r="K49" s="25">
        <v>312</v>
      </c>
      <c r="L49" s="26" t="s">
        <v>27</v>
      </c>
    </row>
    <row r="50" spans="1:12" s="21" customFormat="1" outlineLevel="1" x14ac:dyDescent="0.2">
      <c r="A50" s="29"/>
      <c r="B50" s="30" t="s">
        <v>148</v>
      </c>
      <c r="C50" s="31"/>
      <c r="D50" s="32"/>
      <c r="E50" s="32"/>
      <c r="F50" s="32"/>
      <c r="G50" s="8"/>
      <c r="H50" s="34"/>
      <c r="I50" s="34">
        <f t="shared" ref="I50:K50" si="6">SUM(I42:I49)</f>
        <v>810664.88</v>
      </c>
      <c r="J50" s="34"/>
      <c r="K50" s="34">
        <f t="shared" si="6"/>
        <v>650026.72</v>
      </c>
      <c r="L50" s="35"/>
    </row>
    <row r="51" spans="1:12" outlineLevel="2" x14ac:dyDescent="0.2">
      <c r="A51" s="1" t="s">
        <v>149</v>
      </c>
      <c r="B51" s="2" t="s">
        <v>150</v>
      </c>
      <c r="C51" s="3" t="s">
        <v>151</v>
      </c>
      <c r="D51" s="22" t="s">
        <v>152</v>
      </c>
      <c r="E51" s="22" t="s">
        <v>114</v>
      </c>
      <c r="F51" s="39">
        <v>20</v>
      </c>
      <c r="G51" s="38" t="s">
        <v>42</v>
      </c>
      <c r="H51" s="6">
        <v>102</v>
      </c>
      <c r="I51" s="25">
        <v>2052.6999999999998</v>
      </c>
      <c r="J51" s="25">
        <v>244</v>
      </c>
      <c r="K51" s="25">
        <v>4880</v>
      </c>
      <c r="L51" s="26" t="s">
        <v>14</v>
      </c>
    </row>
    <row r="52" spans="1:12" outlineLevel="2" x14ac:dyDescent="0.2">
      <c r="A52" s="1" t="s">
        <v>153</v>
      </c>
      <c r="B52" s="2" t="s">
        <v>150</v>
      </c>
      <c r="C52" s="3" t="s">
        <v>154</v>
      </c>
      <c r="D52" s="22" t="s">
        <v>152</v>
      </c>
      <c r="E52" s="22" t="s">
        <v>155</v>
      </c>
      <c r="F52" s="28" t="s">
        <v>156</v>
      </c>
      <c r="G52" s="43" t="s">
        <v>94</v>
      </c>
      <c r="H52" s="11">
        <v>204</v>
      </c>
      <c r="I52" s="25">
        <v>155022.66</v>
      </c>
      <c r="J52" s="25">
        <v>230</v>
      </c>
      <c r="K52" s="25">
        <v>193441.87</v>
      </c>
      <c r="L52" s="26" t="s">
        <v>14</v>
      </c>
    </row>
    <row r="53" spans="1:12" ht="76.5" outlineLevel="2" x14ac:dyDescent="0.2">
      <c r="A53" s="1" t="s">
        <v>157</v>
      </c>
      <c r="B53" s="2" t="s">
        <v>150</v>
      </c>
      <c r="C53" s="2" t="s">
        <v>129</v>
      </c>
      <c r="D53" s="5"/>
      <c r="E53" s="5"/>
      <c r="F53" s="28" t="s">
        <v>310</v>
      </c>
      <c r="G53" s="38" t="s">
        <v>13</v>
      </c>
      <c r="H53" s="6">
        <v>391</v>
      </c>
      <c r="I53" s="25">
        <v>33993</v>
      </c>
      <c r="J53" s="25">
        <v>499</v>
      </c>
      <c r="K53" s="25">
        <v>46648.11</v>
      </c>
      <c r="L53" s="26" t="s">
        <v>27</v>
      </c>
    </row>
    <row r="54" spans="1:12" outlineLevel="2" x14ac:dyDescent="0.2">
      <c r="A54" s="1" t="s">
        <v>158</v>
      </c>
      <c r="B54" s="2" t="s">
        <v>150</v>
      </c>
      <c r="C54" s="3" t="s">
        <v>159</v>
      </c>
      <c r="D54" s="22" t="s">
        <v>160</v>
      </c>
      <c r="E54" s="22" t="s">
        <v>155</v>
      </c>
      <c r="F54" s="28" t="s">
        <v>161</v>
      </c>
      <c r="G54" s="43" t="s">
        <v>94</v>
      </c>
      <c r="H54" s="11">
        <v>635</v>
      </c>
      <c r="I54" s="25">
        <v>1782110.37</v>
      </c>
      <c r="J54" s="25">
        <v>642</v>
      </c>
      <c r="K54" s="25">
        <v>1845871.4</v>
      </c>
      <c r="L54" s="26" t="s">
        <v>14</v>
      </c>
    </row>
    <row r="55" spans="1:12" outlineLevel="2" x14ac:dyDescent="0.2">
      <c r="A55" s="1" t="s">
        <v>162</v>
      </c>
      <c r="B55" s="2" t="s">
        <v>150</v>
      </c>
      <c r="C55" s="3" t="s">
        <v>163</v>
      </c>
      <c r="D55" s="22" t="s">
        <v>160</v>
      </c>
      <c r="E55" s="22" t="s">
        <v>11</v>
      </c>
      <c r="F55" s="28" t="s">
        <v>164</v>
      </c>
      <c r="G55" s="38" t="s">
        <v>42</v>
      </c>
      <c r="H55" s="6">
        <v>323</v>
      </c>
      <c r="I55" s="25">
        <v>441005</v>
      </c>
      <c r="J55" s="25">
        <v>353</v>
      </c>
      <c r="K55" s="25">
        <v>593840</v>
      </c>
      <c r="L55" s="26" t="s">
        <v>14</v>
      </c>
    </row>
    <row r="56" spans="1:12" outlineLevel="2" x14ac:dyDescent="0.2">
      <c r="A56" s="1" t="s">
        <v>165</v>
      </c>
      <c r="B56" s="2" t="s">
        <v>150</v>
      </c>
      <c r="C56" s="3" t="s">
        <v>166</v>
      </c>
      <c r="D56" s="22" t="s">
        <v>167</v>
      </c>
      <c r="E56" s="22" t="s">
        <v>11</v>
      </c>
      <c r="F56" s="39">
        <v>25</v>
      </c>
      <c r="G56" s="43" t="s">
        <v>94</v>
      </c>
      <c r="H56" s="11">
        <v>411</v>
      </c>
      <c r="I56" s="25">
        <v>10280</v>
      </c>
      <c r="J56" s="25">
        <v>424</v>
      </c>
      <c r="K56" s="25">
        <v>10615</v>
      </c>
      <c r="L56" s="26" t="s">
        <v>14</v>
      </c>
    </row>
    <row r="57" spans="1:12" ht="25.5" outlineLevel="2" x14ac:dyDescent="0.2">
      <c r="A57" s="1" t="s">
        <v>168</v>
      </c>
      <c r="B57" s="2" t="s">
        <v>150</v>
      </c>
      <c r="C57" s="3" t="s">
        <v>169</v>
      </c>
      <c r="D57" s="22" t="s">
        <v>167</v>
      </c>
      <c r="E57" s="22" t="s">
        <v>311</v>
      </c>
      <c r="F57" s="39" t="s">
        <v>312</v>
      </c>
      <c r="G57" s="38" t="s">
        <v>38</v>
      </c>
      <c r="H57" s="6">
        <v>166</v>
      </c>
      <c r="I57" s="25">
        <v>9960</v>
      </c>
      <c r="J57" s="25">
        <v>93</v>
      </c>
      <c r="K57" s="25">
        <v>5580</v>
      </c>
      <c r="L57" s="26" t="s">
        <v>14</v>
      </c>
    </row>
    <row r="58" spans="1:12" outlineLevel="2" x14ac:dyDescent="0.2">
      <c r="A58" s="1" t="s">
        <v>170</v>
      </c>
      <c r="B58" s="2" t="s">
        <v>150</v>
      </c>
      <c r="C58" s="3" t="s">
        <v>171</v>
      </c>
      <c r="D58" s="22" t="s">
        <v>172</v>
      </c>
      <c r="E58" s="22" t="s">
        <v>155</v>
      </c>
      <c r="F58" s="28" t="s">
        <v>156</v>
      </c>
      <c r="G58" s="43" t="s">
        <v>94</v>
      </c>
      <c r="H58" s="11">
        <v>951</v>
      </c>
      <c r="I58" s="25">
        <v>1158688.82</v>
      </c>
      <c r="J58" s="25">
        <v>946</v>
      </c>
      <c r="K58" s="25">
        <v>1085836.7</v>
      </c>
      <c r="L58" s="26" t="s">
        <v>14</v>
      </c>
    </row>
    <row r="59" spans="1:12" outlineLevel="2" x14ac:dyDescent="0.2">
      <c r="A59" s="1" t="s">
        <v>173</v>
      </c>
      <c r="B59" s="2" t="s">
        <v>150</v>
      </c>
      <c r="C59" s="3" t="s">
        <v>174</v>
      </c>
      <c r="D59" s="22" t="s">
        <v>175</v>
      </c>
      <c r="E59" s="22" t="s">
        <v>313</v>
      </c>
      <c r="F59" s="39">
        <v>100</v>
      </c>
      <c r="G59" s="38" t="s">
        <v>42</v>
      </c>
      <c r="H59" s="6">
        <v>464</v>
      </c>
      <c r="I59" s="25">
        <v>490120</v>
      </c>
      <c r="J59" s="25">
        <v>427</v>
      </c>
      <c r="K59" s="25">
        <v>377850</v>
      </c>
      <c r="L59" s="26" t="s">
        <v>14</v>
      </c>
    </row>
    <row r="60" spans="1:12" ht="25.5" outlineLevel="2" x14ac:dyDescent="0.2">
      <c r="A60" s="1" t="s">
        <v>176</v>
      </c>
      <c r="B60" s="2" t="s">
        <v>150</v>
      </c>
      <c r="C60" s="3" t="s">
        <v>177</v>
      </c>
      <c r="D60" s="22" t="s">
        <v>178</v>
      </c>
      <c r="E60" s="22" t="s">
        <v>114</v>
      </c>
      <c r="F60" s="28" t="s">
        <v>314</v>
      </c>
      <c r="G60" s="38" t="s">
        <v>42</v>
      </c>
      <c r="H60" s="6">
        <v>1785</v>
      </c>
      <c r="I60" s="25">
        <v>40385</v>
      </c>
      <c r="J60" s="25">
        <v>3375</v>
      </c>
      <c r="K60" s="25">
        <v>76200</v>
      </c>
      <c r="L60" s="26" t="s">
        <v>14</v>
      </c>
    </row>
    <row r="61" spans="1:12" ht="25.5" outlineLevel="2" x14ac:dyDescent="0.2">
      <c r="A61" s="1" t="s">
        <v>179</v>
      </c>
      <c r="B61" s="2" t="s">
        <v>150</v>
      </c>
      <c r="C61" s="2" t="s">
        <v>180</v>
      </c>
      <c r="D61" s="22" t="s">
        <v>175</v>
      </c>
      <c r="E61" s="22" t="s">
        <v>11</v>
      </c>
      <c r="F61" s="28" t="s">
        <v>181</v>
      </c>
      <c r="G61" s="38" t="s">
        <v>42</v>
      </c>
      <c r="H61" s="6">
        <v>621</v>
      </c>
      <c r="I61" s="25">
        <v>1339400.1200000001</v>
      </c>
      <c r="J61" s="25">
        <v>605</v>
      </c>
      <c r="K61" s="25">
        <v>1241235.23</v>
      </c>
      <c r="L61" s="26" t="s">
        <v>182</v>
      </c>
    </row>
    <row r="62" spans="1:12" outlineLevel="2" x14ac:dyDescent="0.2">
      <c r="A62" s="1" t="s">
        <v>183</v>
      </c>
      <c r="B62" s="2" t="s">
        <v>150</v>
      </c>
      <c r="C62" s="3" t="s">
        <v>184</v>
      </c>
      <c r="D62" s="22" t="s">
        <v>160</v>
      </c>
      <c r="E62" s="22" t="s">
        <v>114</v>
      </c>
      <c r="F62" s="39">
        <v>20</v>
      </c>
      <c r="G62" s="38" t="s">
        <v>42</v>
      </c>
      <c r="H62" s="6">
        <v>1236</v>
      </c>
      <c r="I62" s="25">
        <v>24720</v>
      </c>
      <c r="J62" s="25">
        <v>364</v>
      </c>
      <c r="K62" s="25">
        <v>7290.37</v>
      </c>
      <c r="L62" s="26" t="s">
        <v>14</v>
      </c>
    </row>
    <row r="63" spans="1:12" outlineLevel="2" x14ac:dyDescent="0.2">
      <c r="A63" s="12" t="s">
        <v>185</v>
      </c>
      <c r="B63" s="2" t="s">
        <v>150</v>
      </c>
      <c r="C63" s="3" t="s">
        <v>186</v>
      </c>
      <c r="D63" s="22" t="s">
        <v>187</v>
      </c>
      <c r="E63" s="22" t="s">
        <v>114</v>
      </c>
      <c r="F63" s="28" t="s">
        <v>315</v>
      </c>
      <c r="G63" s="38" t="s">
        <v>42</v>
      </c>
      <c r="H63" s="6">
        <v>29</v>
      </c>
      <c r="I63" s="25">
        <v>2157.14</v>
      </c>
      <c r="J63" s="25">
        <v>140</v>
      </c>
      <c r="K63" s="25">
        <v>23951.3</v>
      </c>
      <c r="L63" s="26" t="s">
        <v>14</v>
      </c>
    </row>
    <row r="64" spans="1:12" s="21" customFormat="1" outlineLevel="1" x14ac:dyDescent="0.2">
      <c r="A64" s="29"/>
      <c r="B64" s="30" t="s">
        <v>188</v>
      </c>
      <c r="C64" s="31"/>
      <c r="D64" s="32"/>
      <c r="E64" s="32"/>
      <c r="F64" s="32"/>
      <c r="G64" s="8"/>
      <c r="H64" s="34"/>
      <c r="I64" s="34">
        <f t="shared" ref="I64:K64" si="7">SUM(I51:I63)</f>
        <v>5489894.8100000005</v>
      </c>
      <c r="J64" s="34"/>
      <c r="K64" s="34">
        <f t="shared" si="7"/>
        <v>5513239.9800000004</v>
      </c>
      <c r="L64" s="35"/>
    </row>
    <row r="65" spans="1:13" outlineLevel="2" x14ac:dyDescent="0.2">
      <c r="A65" s="1" t="s">
        <v>189</v>
      </c>
      <c r="B65" s="2" t="s">
        <v>190</v>
      </c>
      <c r="C65" s="2" t="s">
        <v>191</v>
      </c>
      <c r="D65" s="22" t="s">
        <v>192</v>
      </c>
      <c r="E65" s="48" t="s">
        <v>193</v>
      </c>
      <c r="F65" s="48" t="s">
        <v>194</v>
      </c>
      <c r="G65" s="38" t="s">
        <v>42</v>
      </c>
      <c r="H65" s="6">
        <v>293</v>
      </c>
      <c r="I65" s="25">
        <v>298578.99</v>
      </c>
      <c r="J65" s="25">
        <v>274</v>
      </c>
      <c r="K65" s="25">
        <v>291305.17</v>
      </c>
      <c r="L65" s="26" t="s">
        <v>14</v>
      </c>
    </row>
    <row r="66" spans="1:13" outlineLevel="2" x14ac:dyDescent="0.2">
      <c r="A66" s="1" t="s">
        <v>195</v>
      </c>
      <c r="B66" s="2" t="s">
        <v>190</v>
      </c>
      <c r="C66" s="2" t="s">
        <v>196</v>
      </c>
      <c r="D66" s="22" t="s">
        <v>197</v>
      </c>
      <c r="E66" s="48" t="s">
        <v>11</v>
      </c>
      <c r="F66" s="48" t="s">
        <v>198</v>
      </c>
      <c r="G66" s="38" t="s">
        <v>42</v>
      </c>
      <c r="H66" s="6">
        <v>143</v>
      </c>
      <c r="I66" s="25">
        <v>31291.73</v>
      </c>
      <c r="J66" s="25">
        <v>134</v>
      </c>
      <c r="K66" s="25">
        <v>29741.75</v>
      </c>
      <c r="L66" s="26" t="s">
        <v>14</v>
      </c>
    </row>
    <row r="67" spans="1:13" ht="25.5" outlineLevel="2" x14ac:dyDescent="0.2">
      <c r="A67" s="1" t="s">
        <v>199</v>
      </c>
      <c r="B67" s="2" t="s">
        <v>190</v>
      </c>
      <c r="C67" s="3" t="s">
        <v>200</v>
      </c>
      <c r="D67" s="22" t="s">
        <v>201</v>
      </c>
      <c r="E67" s="22" t="s">
        <v>107</v>
      </c>
      <c r="F67" s="28" t="s">
        <v>202</v>
      </c>
      <c r="G67" s="43" t="s">
        <v>94</v>
      </c>
      <c r="H67" s="11">
        <v>1</v>
      </c>
      <c r="I67" s="25">
        <v>0</v>
      </c>
      <c r="J67" s="25">
        <v>1</v>
      </c>
      <c r="K67" s="25">
        <v>500</v>
      </c>
      <c r="L67" s="26" t="s">
        <v>14</v>
      </c>
    </row>
    <row r="68" spans="1:13" ht="25.5" outlineLevel="2" x14ac:dyDescent="0.2">
      <c r="A68" s="1" t="s">
        <v>203</v>
      </c>
      <c r="B68" s="2" t="s">
        <v>190</v>
      </c>
      <c r="C68" s="40" t="s">
        <v>204</v>
      </c>
      <c r="D68" s="22" t="s">
        <v>205</v>
      </c>
      <c r="E68" s="22" t="s">
        <v>206</v>
      </c>
      <c r="F68" s="22" t="s">
        <v>207</v>
      </c>
      <c r="G68" s="38" t="s">
        <v>42</v>
      </c>
      <c r="H68" s="6">
        <v>12</v>
      </c>
      <c r="I68" s="25">
        <v>38580.69</v>
      </c>
      <c r="J68" s="25">
        <v>12</v>
      </c>
      <c r="K68" s="25">
        <v>3408.22</v>
      </c>
      <c r="L68" s="26" t="s">
        <v>27</v>
      </c>
    </row>
    <row r="69" spans="1:13" s="21" customFormat="1" outlineLevel="1" x14ac:dyDescent="0.2">
      <c r="A69" s="29"/>
      <c r="B69" s="30" t="s">
        <v>208</v>
      </c>
      <c r="C69" s="31"/>
      <c r="D69" s="32"/>
      <c r="E69" s="32"/>
      <c r="F69" s="32"/>
      <c r="G69" s="8"/>
      <c r="H69" s="34"/>
      <c r="I69" s="34">
        <f t="shared" ref="I69:K69" si="8">SUM(I65:I68)</f>
        <v>368451.41</v>
      </c>
      <c r="J69" s="34"/>
      <c r="K69" s="34">
        <f t="shared" si="8"/>
        <v>324955.13999999996</v>
      </c>
      <c r="L69" s="35"/>
    </row>
    <row r="70" spans="1:13" outlineLevel="2" x14ac:dyDescent="0.2">
      <c r="A70" s="1" t="s">
        <v>209</v>
      </c>
      <c r="B70" s="2" t="s">
        <v>210</v>
      </c>
      <c r="C70" s="40" t="s">
        <v>211</v>
      </c>
      <c r="D70" s="22" t="s">
        <v>212</v>
      </c>
      <c r="E70" s="22" t="s">
        <v>107</v>
      </c>
      <c r="F70" s="39">
        <v>30</v>
      </c>
      <c r="G70" s="38" t="s">
        <v>38</v>
      </c>
      <c r="H70" s="6">
        <v>271</v>
      </c>
      <c r="I70" s="25">
        <v>21030</v>
      </c>
      <c r="J70" s="25">
        <v>258</v>
      </c>
      <c r="K70" s="25">
        <v>19170</v>
      </c>
      <c r="L70" s="26" t="s">
        <v>27</v>
      </c>
    </row>
    <row r="71" spans="1:13" ht="15" outlineLevel="2" x14ac:dyDescent="0.25">
      <c r="A71" s="1" t="s">
        <v>213</v>
      </c>
      <c r="B71" s="2" t="s">
        <v>210</v>
      </c>
      <c r="C71" s="40" t="s">
        <v>214</v>
      </c>
      <c r="D71" s="22" t="s">
        <v>212</v>
      </c>
      <c r="E71" s="22" t="s">
        <v>107</v>
      </c>
      <c r="F71" s="28" t="s">
        <v>215</v>
      </c>
      <c r="G71" s="38" t="s">
        <v>38</v>
      </c>
      <c r="H71" s="6">
        <v>17</v>
      </c>
      <c r="I71" s="25">
        <v>2435</v>
      </c>
      <c r="J71" s="25">
        <v>9</v>
      </c>
      <c r="K71" s="25">
        <v>790</v>
      </c>
      <c r="L71" s="26" t="s">
        <v>27</v>
      </c>
      <c r="M71" s="49" t="s">
        <v>316</v>
      </c>
    </row>
    <row r="72" spans="1:13" s="21" customFormat="1" outlineLevel="1" x14ac:dyDescent="0.2">
      <c r="A72" s="29"/>
      <c r="B72" s="30" t="s">
        <v>216</v>
      </c>
      <c r="C72" s="31"/>
      <c r="D72" s="32"/>
      <c r="E72" s="32"/>
      <c r="F72" s="32"/>
      <c r="G72" s="8"/>
      <c r="H72" s="34"/>
      <c r="I72" s="34">
        <f t="shared" ref="I72:K72" si="9">SUM(I70:I71)</f>
        <v>23465</v>
      </c>
      <c r="J72" s="34"/>
      <c r="K72" s="34">
        <f t="shared" si="9"/>
        <v>19960</v>
      </c>
      <c r="L72" s="35"/>
    </row>
    <row r="73" spans="1:13" outlineLevel="2" x14ac:dyDescent="0.2">
      <c r="A73" s="12" t="s">
        <v>217</v>
      </c>
      <c r="B73" s="2" t="s">
        <v>218</v>
      </c>
      <c r="C73" s="2" t="s">
        <v>219</v>
      </c>
      <c r="D73" s="5"/>
      <c r="E73" s="5"/>
      <c r="F73" s="5"/>
      <c r="G73" s="8"/>
      <c r="H73" s="4">
        <v>0</v>
      </c>
      <c r="I73" s="25">
        <v>0</v>
      </c>
      <c r="J73" s="25">
        <v>0</v>
      </c>
      <c r="K73" s="25">
        <v>0</v>
      </c>
      <c r="L73" s="26" t="s">
        <v>27</v>
      </c>
    </row>
    <row r="74" spans="1:13" s="21" customFormat="1" outlineLevel="1" x14ac:dyDescent="0.2">
      <c r="A74" s="29"/>
      <c r="B74" s="30" t="s">
        <v>220</v>
      </c>
      <c r="C74" s="31"/>
      <c r="D74" s="32"/>
      <c r="E74" s="32"/>
      <c r="F74" s="32"/>
      <c r="G74" s="8"/>
      <c r="H74" s="34"/>
      <c r="I74" s="34">
        <f t="shared" ref="I74:K74" si="10">SUM(I73)</f>
        <v>0</v>
      </c>
      <c r="J74" s="34"/>
      <c r="K74" s="34">
        <f t="shared" si="10"/>
        <v>0</v>
      </c>
      <c r="L74" s="35"/>
    </row>
    <row r="75" spans="1:13" outlineLevel="2" x14ac:dyDescent="0.2">
      <c r="A75" s="1" t="s">
        <v>221</v>
      </c>
      <c r="B75" s="2" t="s">
        <v>222</v>
      </c>
      <c r="C75" s="3" t="s">
        <v>223</v>
      </c>
      <c r="D75" s="22" t="s">
        <v>224</v>
      </c>
      <c r="E75" s="22" t="s">
        <v>11</v>
      </c>
      <c r="F75" s="28" t="s">
        <v>225</v>
      </c>
      <c r="G75" s="38" t="s">
        <v>42</v>
      </c>
      <c r="H75" s="44">
        <v>300</v>
      </c>
      <c r="I75" s="25">
        <v>14200</v>
      </c>
      <c r="J75" s="25">
        <v>295</v>
      </c>
      <c r="K75" s="25">
        <v>14925</v>
      </c>
      <c r="L75" s="26" t="s">
        <v>14</v>
      </c>
    </row>
    <row r="76" spans="1:13" outlineLevel="2" x14ac:dyDescent="0.2">
      <c r="A76" s="1" t="s">
        <v>226</v>
      </c>
      <c r="B76" s="2" t="s">
        <v>222</v>
      </c>
      <c r="C76" s="40" t="s">
        <v>227</v>
      </c>
      <c r="D76" s="22" t="s">
        <v>228</v>
      </c>
      <c r="E76" s="22" t="s">
        <v>107</v>
      </c>
      <c r="F76" s="28" t="s">
        <v>229</v>
      </c>
      <c r="G76" s="38" t="s">
        <v>13</v>
      </c>
      <c r="H76" s="44">
        <v>0</v>
      </c>
      <c r="I76" s="25">
        <v>0</v>
      </c>
      <c r="J76" s="25">
        <v>0</v>
      </c>
      <c r="K76" s="25">
        <v>0</v>
      </c>
      <c r="L76" s="26" t="s">
        <v>27</v>
      </c>
    </row>
    <row r="77" spans="1:13" s="21" customFormat="1" outlineLevel="1" x14ac:dyDescent="0.2">
      <c r="A77" s="29"/>
      <c r="B77" s="30" t="s">
        <v>230</v>
      </c>
      <c r="C77" s="31"/>
      <c r="D77" s="32"/>
      <c r="E77" s="32"/>
      <c r="F77" s="32"/>
      <c r="G77" s="8"/>
      <c r="H77" s="34"/>
      <c r="I77" s="34">
        <f t="shared" ref="I77:K77" si="11">SUM(I75:I76)</f>
        <v>14200</v>
      </c>
      <c r="J77" s="34"/>
      <c r="K77" s="34">
        <f t="shared" si="11"/>
        <v>14925</v>
      </c>
      <c r="L77" s="35"/>
    </row>
    <row r="78" spans="1:13" outlineLevel="2" x14ac:dyDescent="0.2">
      <c r="A78" s="1" t="s">
        <v>231</v>
      </c>
      <c r="B78" s="2" t="s">
        <v>232</v>
      </c>
      <c r="C78" s="40" t="s">
        <v>233</v>
      </c>
      <c r="D78" s="22" t="s">
        <v>234</v>
      </c>
      <c r="E78" s="22" t="s">
        <v>317</v>
      </c>
      <c r="F78" s="28" t="s">
        <v>235</v>
      </c>
      <c r="G78" s="38" t="s">
        <v>38</v>
      </c>
      <c r="H78" s="6">
        <v>3</v>
      </c>
      <c r="I78" s="25">
        <v>150</v>
      </c>
      <c r="J78" s="25">
        <v>202</v>
      </c>
      <c r="K78" s="25">
        <v>3430</v>
      </c>
      <c r="L78" s="26" t="s">
        <v>14</v>
      </c>
    </row>
    <row r="79" spans="1:13" ht="25.5" outlineLevel="2" x14ac:dyDescent="0.2">
      <c r="A79" s="1" t="s">
        <v>236</v>
      </c>
      <c r="B79" s="2" t="s">
        <v>232</v>
      </c>
      <c r="C79" s="40" t="s">
        <v>237</v>
      </c>
      <c r="D79" s="22" t="s">
        <v>238</v>
      </c>
      <c r="E79" s="22" t="s">
        <v>317</v>
      </c>
      <c r="F79" s="28" t="s">
        <v>239</v>
      </c>
      <c r="G79" s="38" t="s">
        <v>38</v>
      </c>
      <c r="H79" s="6">
        <v>14</v>
      </c>
      <c r="I79" s="25">
        <v>700</v>
      </c>
      <c r="J79" s="25">
        <v>978</v>
      </c>
      <c r="K79" s="25">
        <v>66650</v>
      </c>
      <c r="L79" s="26" t="s">
        <v>14</v>
      </c>
    </row>
    <row r="80" spans="1:13" s="21" customFormat="1" outlineLevel="1" x14ac:dyDescent="0.2">
      <c r="A80" s="29"/>
      <c r="B80" s="30" t="s">
        <v>240</v>
      </c>
      <c r="C80" s="31"/>
      <c r="D80" s="32"/>
      <c r="E80" s="32"/>
      <c r="F80" s="32"/>
      <c r="G80" s="33"/>
      <c r="H80" s="34"/>
      <c r="I80" s="34">
        <f t="shared" ref="I80:K80" si="12">SUM(I78:I79)</f>
        <v>850</v>
      </c>
      <c r="J80" s="34"/>
      <c r="K80" s="34">
        <f t="shared" si="12"/>
        <v>70080</v>
      </c>
      <c r="L80" s="35"/>
    </row>
    <row r="81" spans="1:13" s="27" customFormat="1" ht="25.5" outlineLevel="2" x14ac:dyDescent="0.2">
      <c r="A81" s="1" t="s">
        <v>241</v>
      </c>
      <c r="B81" s="2" t="s">
        <v>242</v>
      </c>
      <c r="C81" s="3" t="s">
        <v>243</v>
      </c>
      <c r="D81" s="22" t="s">
        <v>244</v>
      </c>
      <c r="E81" s="22" t="s">
        <v>245</v>
      </c>
      <c r="F81" s="28" t="s">
        <v>246</v>
      </c>
      <c r="G81" s="24" t="s">
        <v>42</v>
      </c>
      <c r="H81" s="25">
        <v>5347</v>
      </c>
      <c r="I81" s="25">
        <v>355651.25</v>
      </c>
      <c r="J81" s="25">
        <v>4988</v>
      </c>
      <c r="K81" s="25">
        <v>332621.25</v>
      </c>
      <c r="L81" s="26" t="s">
        <v>14</v>
      </c>
    </row>
    <row r="82" spans="1:13" s="27" customFormat="1" outlineLevel="2" x14ac:dyDescent="0.2">
      <c r="A82" s="1" t="s">
        <v>247</v>
      </c>
      <c r="B82" s="2" t="s">
        <v>242</v>
      </c>
      <c r="C82" s="3" t="s">
        <v>248</v>
      </c>
      <c r="D82" s="22" t="s">
        <v>249</v>
      </c>
      <c r="E82" s="22" t="s">
        <v>11</v>
      </c>
      <c r="F82" s="39">
        <v>25</v>
      </c>
      <c r="G82" s="24" t="s">
        <v>42</v>
      </c>
      <c r="H82" s="6">
        <v>3888</v>
      </c>
      <c r="I82" s="25">
        <v>105220.32</v>
      </c>
      <c r="J82" s="25">
        <v>3559</v>
      </c>
      <c r="K82" s="25">
        <v>97724.75</v>
      </c>
      <c r="L82" s="26" t="s">
        <v>14</v>
      </c>
    </row>
    <row r="83" spans="1:13" s="27" customFormat="1" ht="25.5" outlineLevel="2" x14ac:dyDescent="0.2">
      <c r="A83" s="1" t="s">
        <v>250</v>
      </c>
      <c r="B83" s="2" t="s">
        <v>242</v>
      </c>
      <c r="C83" s="3" t="s">
        <v>251</v>
      </c>
      <c r="D83" s="22" t="s">
        <v>252</v>
      </c>
      <c r="E83" s="22" t="s">
        <v>11</v>
      </c>
      <c r="F83" s="22" t="s">
        <v>253</v>
      </c>
      <c r="G83" s="24" t="s">
        <v>42</v>
      </c>
      <c r="H83" s="25">
        <v>16591</v>
      </c>
      <c r="I83" s="25">
        <v>4548177.6900000004</v>
      </c>
      <c r="J83" s="25">
        <v>14081</v>
      </c>
      <c r="K83" s="25">
        <v>4421698.29</v>
      </c>
      <c r="L83" s="26" t="s">
        <v>14</v>
      </c>
    </row>
    <row r="84" spans="1:13" s="27" customFormat="1" outlineLevel="2" x14ac:dyDescent="0.2">
      <c r="A84" s="1" t="s">
        <v>254</v>
      </c>
      <c r="B84" s="2" t="s">
        <v>242</v>
      </c>
      <c r="C84" s="3" t="s">
        <v>255</v>
      </c>
      <c r="D84" s="22" t="s">
        <v>244</v>
      </c>
      <c r="E84" s="22" t="s">
        <v>256</v>
      </c>
      <c r="F84" s="39">
        <v>15</v>
      </c>
      <c r="G84" s="24" t="s">
        <v>42</v>
      </c>
      <c r="H84" s="25">
        <v>5801</v>
      </c>
      <c r="I84" s="25">
        <v>88770</v>
      </c>
      <c r="J84" s="25">
        <v>4613</v>
      </c>
      <c r="K84" s="25">
        <v>72663.75</v>
      </c>
      <c r="L84" s="26" t="s">
        <v>14</v>
      </c>
    </row>
    <row r="85" spans="1:13" s="27" customFormat="1" outlineLevel="2" x14ac:dyDescent="0.2">
      <c r="A85" s="1" t="s">
        <v>257</v>
      </c>
      <c r="B85" s="2" t="s">
        <v>242</v>
      </c>
      <c r="C85" s="3" t="s">
        <v>258</v>
      </c>
      <c r="D85" s="22" t="s">
        <v>259</v>
      </c>
      <c r="E85" s="22" t="s">
        <v>11</v>
      </c>
      <c r="F85" s="39" t="s">
        <v>260</v>
      </c>
      <c r="G85" s="24" t="s">
        <v>42</v>
      </c>
      <c r="H85" s="25">
        <v>1692</v>
      </c>
      <c r="I85" s="25">
        <v>1190971.3799999999</v>
      </c>
      <c r="J85" s="25">
        <v>1812</v>
      </c>
      <c r="K85" s="25">
        <v>1152910.6000000001</v>
      </c>
      <c r="L85" s="26" t="s">
        <v>14</v>
      </c>
      <c r="M85" s="27" t="s">
        <v>318</v>
      </c>
    </row>
    <row r="86" spans="1:13" s="27" customFormat="1" outlineLevel="2" x14ac:dyDescent="0.2">
      <c r="A86" s="1" t="s">
        <v>261</v>
      </c>
      <c r="B86" s="2" t="s">
        <v>242</v>
      </c>
      <c r="C86" s="2" t="s">
        <v>262</v>
      </c>
      <c r="D86" s="5" t="s">
        <v>263</v>
      </c>
      <c r="E86" s="5"/>
      <c r="F86" s="5" t="s">
        <v>264</v>
      </c>
      <c r="G86" s="43" t="s">
        <v>94</v>
      </c>
      <c r="H86" s="11">
        <v>17</v>
      </c>
      <c r="I86" s="25">
        <v>13500</v>
      </c>
      <c r="J86" s="25">
        <v>26</v>
      </c>
      <c r="K86" s="25">
        <v>25980</v>
      </c>
      <c r="L86" s="26" t="s">
        <v>14</v>
      </c>
    </row>
    <row r="87" spans="1:13" s="21" customFormat="1" outlineLevel="1" x14ac:dyDescent="0.2">
      <c r="A87" s="29"/>
      <c r="B87" s="30" t="s">
        <v>265</v>
      </c>
      <c r="C87" s="31"/>
      <c r="D87" s="32"/>
      <c r="E87" s="32"/>
      <c r="F87" s="32"/>
      <c r="G87" s="33"/>
      <c r="H87" s="34"/>
      <c r="I87" s="34">
        <f t="shared" ref="I87:K87" si="13">SUM(I81:I86)</f>
        <v>6302290.6400000006</v>
      </c>
      <c r="J87" s="34"/>
      <c r="K87" s="34">
        <f t="shared" si="13"/>
        <v>6103598.6400000006</v>
      </c>
      <c r="L87" s="35"/>
    </row>
    <row r="88" spans="1:13" outlineLevel="2" x14ac:dyDescent="0.2">
      <c r="A88" s="1" t="s">
        <v>266</v>
      </c>
      <c r="B88" s="2" t="s">
        <v>267</v>
      </c>
      <c r="C88" s="7" t="s">
        <v>268</v>
      </c>
      <c r="D88" s="22" t="s">
        <v>269</v>
      </c>
      <c r="E88" s="22" t="s">
        <v>270</v>
      </c>
      <c r="F88" s="28" t="s">
        <v>271</v>
      </c>
      <c r="G88" s="24" t="s">
        <v>42</v>
      </c>
      <c r="H88" s="50">
        <v>0</v>
      </c>
      <c r="I88" s="25">
        <v>0</v>
      </c>
      <c r="J88" s="25">
        <v>0</v>
      </c>
      <c r="K88" s="25">
        <v>0</v>
      </c>
      <c r="L88" s="26" t="s">
        <v>14</v>
      </c>
    </row>
    <row r="89" spans="1:13" outlineLevel="2" x14ac:dyDescent="0.2">
      <c r="A89" s="1" t="s">
        <v>272</v>
      </c>
      <c r="B89" s="2" t="s">
        <v>267</v>
      </c>
      <c r="C89" s="3" t="s">
        <v>273</v>
      </c>
      <c r="D89" s="22" t="s">
        <v>274</v>
      </c>
      <c r="E89" s="22" t="s">
        <v>11</v>
      </c>
      <c r="F89" s="28" t="s">
        <v>275</v>
      </c>
      <c r="G89" s="24" t="s">
        <v>42</v>
      </c>
      <c r="H89" s="50">
        <v>5458</v>
      </c>
      <c r="I89" s="25">
        <v>462843</v>
      </c>
      <c r="J89" s="25">
        <v>5456</v>
      </c>
      <c r="K89" s="25">
        <v>465438</v>
      </c>
      <c r="L89" s="26" t="s">
        <v>14</v>
      </c>
    </row>
    <row r="90" spans="1:13" outlineLevel="2" x14ac:dyDescent="0.2">
      <c r="A90" s="1" t="s">
        <v>276</v>
      </c>
      <c r="B90" s="2" t="s">
        <v>267</v>
      </c>
      <c r="C90" s="3" t="s">
        <v>277</v>
      </c>
      <c r="D90" s="22" t="s">
        <v>274</v>
      </c>
      <c r="E90" s="22" t="s">
        <v>11</v>
      </c>
      <c r="F90" s="28" t="s">
        <v>278</v>
      </c>
      <c r="G90" s="24" t="s">
        <v>42</v>
      </c>
      <c r="H90" s="50">
        <v>2807</v>
      </c>
      <c r="I90" s="25">
        <v>289338</v>
      </c>
      <c r="J90" s="25">
        <v>2852</v>
      </c>
      <c r="K90" s="25">
        <v>272712.45</v>
      </c>
      <c r="L90" s="26" t="s">
        <v>14</v>
      </c>
    </row>
    <row r="91" spans="1:13" outlineLevel="2" x14ac:dyDescent="0.2">
      <c r="A91" s="1" t="s">
        <v>279</v>
      </c>
      <c r="B91" s="2" t="s">
        <v>267</v>
      </c>
      <c r="C91" s="3" t="s">
        <v>280</v>
      </c>
      <c r="D91" s="22" t="s">
        <v>281</v>
      </c>
      <c r="E91" s="22" t="s">
        <v>11</v>
      </c>
      <c r="F91" s="28" t="s">
        <v>319</v>
      </c>
      <c r="G91" s="24"/>
      <c r="H91" s="47">
        <v>0</v>
      </c>
      <c r="I91" s="25">
        <v>0</v>
      </c>
      <c r="J91" s="25">
        <v>0</v>
      </c>
      <c r="K91" s="25">
        <v>0</v>
      </c>
      <c r="L91" s="26" t="s">
        <v>14</v>
      </c>
    </row>
    <row r="92" spans="1:13" outlineLevel="2" x14ac:dyDescent="0.2">
      <c r="A92" s="1" t="s">
        <v>282</v>
      </c>
      <c r="B92" s="2" t="s">
        <v>267</v>
      </c>
      <c r="C92" s="3" t="s">
        <v>283</v>
      </c>
      <c r="D92" s="22" t="s">
        <v>281</v>
      </c>
      <c r="E92" s="22" t="s">
        <v>11</v>
      </c>
      <c r="F92" s="28" t="s">
        <v>284</v>
      </c>
      <c r="G92" s="24" t="s">
        <v>42</v>
      </c>
      <c r="H92" s="50">
        <v>0</v>
      </c>
      <c r="I92" s="25">
        <v>0</v>
      </c>
      <c r="J92" s="25">
        <v>0</v>
      </c>
      <c r="K92" s="25">
        <v>0</v>
      </c>
      <c r="L92" s="26" t="s">
        <v>14</v>
      </c>
    </row>
    <row r="93" spans="1:13" ht="25.5" outlineLevel="2" x14ac:dyDescent="0.2">
      <c r="A93" s="1" t="s">
        <v>285</v>
      </c>
      <c r="B93" s="2" t="s">
        <v>267</v>
      </c>
      <c r="C93" s="3" t="s">
        <v>320</v>
      </c>
      <c r="D93" s="22" t="s">
        <v>321</v>
      </c>
      <c r="E93" s="22" t="s">
        <v>11</v>
      </c>
      <c r="F93" s="39" t="s">
        <v>329</v>
      </c>
      <c r="G93" s="24" t="s">
        <v>42</v>
      </c>
      <c r="H93" s="50">
        <v>1278</v>
      </c>
      <c r="I93" s="25">
        <v>8785</v>
      </c>
      <c r="J93" s="25">
        <v>1252</v>
      </c>
      <c r="K93" s="25">
        <v>29268</v>
      </c>
      <c r="L93" s="26" t="s">
        <v>14</v>
      </c>
    </row>
    <row r="94" spans="1:13" ht="25.5" outlineLevel="2" x14ac:dyDescent="0.2">
      <c r="A94" s="1" t="s">
        <v>286</v>
      </c>
      <c r="B94" s="2" t="s">
        <v>267</v>
      </c>
      <c r="C94" s="40" t="s">
        <v>287</v>
      </c>
      <c r="D94" s="22" t="s">
        <v>288</v>
      </c>
      <c r="E94" s="22" t="s">
        <v>11</v>
      </c>
      <c r="F94" s="39" t="s">
        <v>330</v>
      </c>
      <c r="G94" s="24" t="s">
        <v>42</v>
      </c>
      <c r="H94" s="50">
        <v>921</v>
      </c>
      <c r="I94" s="25">
        <v>30840</v>
      </c>
      <c r="J94" s="25">
        <v>908</v>
      </c>
      <c r="K94" s="25">
        <v>30624</v>
      </c>
      <c r="L94" s="26" t="s">
        <v>27</v>
      </c>
    </row>
    <row r="95" spans="1:13" s="21" customFormat="1" ht="25.5" outlineLevel="1" x14ac:dyDescent="0.2">
      <c r="A95" s="29"/>
      <c r="B95" s="30" t="s">
        <v>289</v>
      </c>
      <c r="C95" s="31"/>
      <c r="D95" s="32"/>
      <c r="E95" s="32"/>
      <c r="F95" s="32"/>
      <c r="G95" s="33"/>
      <c r="H95" s="34"/>
      <c r="I95" s="34">
        <f t="shared" ref="I95:K95" si="14">SUM(I88:I94)</f>
        <v>791806</v>
      </c>
      <c r="J95" s="34"/>
      <c r="K95" s="34">
        <f t="shared" si="14"/>
        <v>798042.45</v>
      </c>
      <c r="L95" s="35"/>
    </row>
    <row r="96" spans="1:13" x14ac:dyDescent="0.2">
      <c r="A96" s="29"/>
      <c r="B96" s="30" t="s">
        <v>290</v>
      </c>
      <c r="C96" s="31"/>
      <c r="D96" s="32"/>
      <c r="E96" s="32"/>
      <c r="F96" s="32"/>
      <c r="G96" s="33"/>
      <c r="H96" s="51"/>
      <c r="I96" s="34">
        <f t="shared" ref="I96:K96" si="15">I6+I8+I10+I32+I34+I41+I50+I64+I69+I72+I74+I77+I80+I87+I95</f>
        <v>16151299.400000002</v>
      </c>
      <c r="J96" s="34"/>
      <c r="K96" s="34">
        <f t="shared" si="15"/>
        <v>15849678.290000001</v>
      </c>
      <c r="L96" s="35"/>
    </row>
    <row r="97" spans="1:12" ht="12" customHeight="1" x14ac:dyDescent="0.2">
      <c r="G97" s="33"/>
      <c r="H97" s="54"/>
      <c r="I97" s="55"/>
      <c r="J97" s="55"/>
      <c r="K97" s="55"/>
    </row>
    <row r="98" spans="1:12" s="21" customFormat="1" outlineLevel="1" x14ac:dyDescent="0.2">
      <c r="A98" s="29"/>
      <c r="B98" s="30" t="s">
        <v>242</v>
      </c>
      <c r="C98" s="31" t="s">
        <v>291</v>
      </c>
      <c r="D98" s="31"/>
      <c r="E98" s="31"/>
      <c r="F98" s="32"/>
      <c r="G98" s="33"/>
      <c r="H98" s="56"/>
      <c r="I98" s="57">
        <v>-4761271.8</v>
      </c>
      <c r="J98" s="57"/>
      <c r="K98" s="57">
        <v>-4823859.1399999997</v>
      </c>
      <c r="L98" s="35" t="s">
        <v>182</v>
      </c>
    </row>
    <row r="99" spans="1:12" x14ac:dyDescent="0.2">
      <c r="G99" s="33"/>
      <c r="H99" s="55"/>
      <c r="I99" s="55"/>
      <c r="J99" s="55"/>
      <c r="K99" s="55"/>
    </row>
    <row r="100" spans="1:12" x14ac:dyDescent="0.2">
      <c r="A100" s="42"/>
      <c r="B100" s="27"/>
      <c r="C100" s="27"/>
      <c r="D100" s="27"/>
      <c r="G100" s="77" t="s">
        <v>292</v>
      </c>
      <c r="H100" s="77"/>
      <c r="I100" s="77"/>
      <c r="J100" s="77"/>
      <c r="K100" s="77"/>
      <c r="L100" s="58"/>
    </row>
    <row r="101" spans="1:12" x14ac:dyDescent="0.2">
      <c r="G101" s="33"/>
      <c r="I101" s="59" t="s">
        <v>322</v>
      </c>
      <c r="K101" s="59" t="s">
        <v>323</v>
      </c>
      <c r="L101" s="58"/>
    </row>
    <row r="102" spans="1:12" x14ac:dyDescent="0.2">
      <c r="G102" s="60" t="s">
        <v>14</v>
      </c>
      <c r="H102" s="61"/>
      <c r="I102" s="61">
        <f>I96-I103-I104</f>
        <v>8473189.910000002</v>
      </c>
      <c r="J102" s="71"/>
      <c r="K102" s="61">
        <f>K96-K103-K104</f>
        <v>8312682.4000000022</v>
      </c>
    </row>
    <row r="103" spans="1:12" x14ac:dyDescent="0.2">
      <c r="C103" s="21"/>
      <c r="D103" s="62"/>
      <c r="E103" s="62"/>
      <c r="G103" s="60" t="s">
        <v>27</v>
      </c>
      <c r="H103" s="71"/>
      <c r="I103" s="61">
        <f>SUM(I45,,I7,I9,I27,I21,I24,I25,I26,I28,,I33,I40,I46,I53,I68,I70,I71,I30,I73,I76,I94,I31)</f>
        <v>1577437.5699999998</v>
      </c>
      <c r="J103" s="71"/>
      <c r="K103" s="61">
        <f>SUM(K45,,K7,K9,K27,K21,K24,K25,K26,K28,,K33,K40,K46,K53,K68,K70,K71,K30,K73,K76,K94,K31)</f>
        <v>1471901.52</v>
      </c>
    </row>
    <row r="104" spans="1:12" x14ac:dyDescent="0.2">
      <c r="C104" s="21"/>
      <c r="D104" s="62"/>
      <c r="E104" s="62"/>
      <c r="G104" s="60" t="s">
        <v>182</v>
      </c>
      <c r="H104" s="71"/>
      <c r="I104" s="61">
        <f>SUM(-I98+I61)</f>
        <v>6100671.9199999999</v>
      </c>
      <c r="J104" s="71"/>
      <c r="K104" s="61">
        <f>SUM(-K98+K61)</f>
        <v>6065094.3699999992</v>
      </c>
    </row>
    <row r="105" spans="1:12" s="21" customFormat="1" ht="13.5" thickBot="1" x14ac:dyDescent="0.25">
      <c r="A105" s="63"/>
      <c r="F105" s="64"/>
      <c r="G105" s="33"/>
      <c r="H105" s="72"/>
      <c r="I105" s="65">
        <f>SUM(I102:I104)</f>
        <v>16151299.400000002</v>
      </c>
      <c r="J105" s="72"/>
      <c r="K105" s="65">
        <f>SUM(K102:K104)</f>
        <v>15849678.290000001</v>
      </c>
      <c r="L105" s="63"/>
    </row>
    <row r="106" spans="1:12" ht="13.5" thickTop="1" x14ac:dyDescent="0.2">
      <c r="H106" s="73"/>
      <c r="J106" s="76"/>
    </row>
    <row r="107" spans="1:12" x14ac:dyDescent="0.2">
      <c r="A107" s="13" t="s">
        <v>331</v>
      </c>
      <c r="H107" s="73"/>
      <c r="J107" s="76"/>
    </row>
    <row r="108" spans="1:12" x14ac:dyDescent="0.2">
      <c r="J108" s="76"/>
    </row>
  </sheetData>
  <mergeCells count="1">
    <mergeCell ref="G100:K100"/>
  </mergeCells>
  <printOptions horizontalCentered="1"/>
  <pageMargins left="0.31" right="0.2" top="1" bottom="1" header="0.42" footer="0.45"/>
  <pageSetup scale="52" fitToHeight="0" orientation="landscape" r:id="rId1"/>
  <headerFooter alignWithMargins="0">
    <oddHeader>&amp;L&amp;"Arial,Bold"&amp;12Department of Agriculture and Land Stewardship&amp;R&amp;"Arial,Bold"&amp;12Agriculture and Natural Resources Subcommittee</oddHeader>
  </headerFooter>
  <rowBreaks count="1" manualBreakCount="1">
    <brk id="52"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DALS</vt:lpstr>
      <vt:lpstr>DALS!Print_Area</vt:lpstr>
      <vt:lpstr>DALS!Print_Titles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Barnabo, Dalton [LEGIS]</dc:creator>
  <cp:lastModifiedBy>Johnson, Casey</cp:lastModifiedBy>
  <dcterms:created xsi:type="dcterms:W3CDTF">2020-08-31T20:32:24Z</dcterms:created>
  <dcterms:modified xsi:type="dcterms:W3CDTF">2022-11-02T21:52:37Z</dcterms:modified>
</cp:coreProperties>
</file>