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Trotte\Downloads\"/>
    </mc:Choice>
  </mc:AlternateContent>
  <xr:revisionPtr revIDLastSave="0" documentId="13_ncr:1_{EFD2D147-2AF7-4086-BBE8-1CC3E374D5FD}" xr6:coauthVersionLast="36" xr6:coauthVersionMax="36" xr10:uidLastSave="{00000000-0000-0000-0000-000000000000}"/>
  <bookViews>
    <workbookView xWindow="32760" yWindow="32760" windowWidth="21570" windowHeight="7980" xr2:uid="{00000000-000D-0000-FFFF-FFFF00000000}"/>
  </bookViews>
  <sheets>
    <sheet name="DCA" sheetId="1" r:id="rId1"/>
  </sheets>
  <definedNames>
    <definedName name="_xlnm.Print_Area" localSheetId="0">DCA!$A$1:$N$18</definedName>
    <definedName name="_xlnm.Print_Titles" localSheetId="0">DCA!$1:$1</definedName>
  </definedNames>
  <calcPr calcId="191029"/>
</workbook>
</file>

<file path=xl/calcChain.xml><?xml version="1.0" encoding="utf-8"?>
<calcChain xmlns="http://schemas.openxmlformats.org/spreadsheetml/2006/main">
  <c r="M13" i="1" l="1"/>
  <c r="K13" i="1"/>
  <c r="L11" i="1"/>
  <c r="J11" i="1"/>
  <c r="J14" i="1" l="1"/>
  <c r="L14" i="1"/>
  <c r="M14" i="1"/>
  <c r="K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Trotter, Karen [DCA]</author>
  </authors>
  <commentList>
    <comment ref="J4" authorId="0" shapeId="0" xr:uid="{55246217-5115-4235-A885-167EF14FD2D0}">
      <text>
        <r>
          <rPr>
            <b/>
            <sz val="9"/>
            <color indexed="81"/>
            <rFont val="Tahoma"/>
            <family val="2"/>
          </rPr>
          <t>Trotter, Karen [DCA]:</t>
        </r>
        <r>
          <rPr>
            <sz val="9"/>
            <color indexed="81"/>
            <rFont val="Tahoma"/>
            <family val="2"/>
          </rPr>
          <t xml:space="preserve">
We do not collect info on every payor; some fees are collected in cash from an unknown number of patrons</t>
        </r>
      </text>
    </comment>
    <comment ref="L4" authorId="0" shapeId="0" xr:uid="{70612710-A5FF-4E29-82D8-7D2A38AE5EB5}">
      <text>
        <r>
          <rPr>
            <b/>
            <sz val="9"/>
            <color indexed="81"/>
            <rFont val="Tahoma"/>
            <family val="2"/>
          </rPr>
          <t>Trotter, Karen [DCA]:</t>
        </r>
        <r>
          <rPr>
            <sz val="9"/>
            <color indexed="81"/>
            <rFont val="Tahoma"/>
            <family val="2"/>
          </rPr>
          <t xml:space="preserve">
We do not collect info on every payor; some fees are collected in cash from an unknown number of patrons</t>
        </r>
      </text>
    </comment>
  </commentList>
</comments>
</file>

<file path=xl/sharedStrings.xml><?xml version="1.0" encoding="utf-8"?>
<sst xmlns="http://schemas.openxmlformats.org/spreadsheetml/2006/main" count="82" uniqueCount="57">
  <si>
    <t>Department</t>
  </si>
  <si>
    <t>Budget Unit or Fund Name and Number</t>
  </si>
  <si>
    <t>Fee Description</t>
  </si>
  <si>
    <t>Payor of Fee</t>
  </si>
  <si>
    <t>Fee Amount</t>
  </si>
  <si>
    <t>Frequency</t>
  </si>
  <si>
    <t>Revenue Deposit Location (Fund)</t>
  </si>
  <si>
    <t>Year Last Revised</t>
  </si>
  <si>
    <t>Code/Admin Rule</t>
  </si>
  <si>
    <t>Where is the fee amount listed? C=Code; R=Rule; N=neither</t>
  </si>
  <si>
    <t>Cultural Affairs</t>
  </si>
  <si>
    <t>Historical Division</t>
  </si>
  <si>
    <t>Membership fees</t>
  </si>
  <si>
    <t>member</t>
  </si>
  <si>
    <t>$50 Basic; $100 Heritage Circle</t>
  </si>
  <si>
    <t>annual</t>
  </si>
  <si>
    <t>126-</t>
  </si>
  <si>
    <t>N</t>
  </si>
  <si>
    <t>Photo fees</t>
  </si>
  <si>
    <t>$20/image; $30/image commercial use; research $15/half hour</t>
  </si>
  <si>
    <t>N/A</t>
  </si>
  <si>
    <t>Copy fees</t>
  </si>
  <si>
    <t>$.25/copy 8.5x11; $.50/copy legal or ledger</t>
  </si>
  <si>
    <t>Facility Rental Fees</t>
  </si>
  <si>
    <t>requestor</t>
  </si>
  <si>
    <t>varies with space</t>
  </si>
  <si>
    <t>per request</t>
  </si>
  <si>
    <t>year revised</t>
  </si>
  <si>
    <t>History Day participant fees</t>
  </si>
  <si>
    <t>$20 for junior and senior division participants and $15 for youth division</t>
  </si>
  <si>
    <t>per student</t>
  </si>
  <si>
    <t>Cultural and Entertainment Districts</t>
  </si>
  <si>
    <t>per application</t>
  </si>
  <si>
    <t>Arts Division</t>
  </si>
  <si>
    <t>Final Report Delinquency Fee</t>
  </si>
  <si>
    <t>per delinquent report</t>
  </si>
  <si>
    <t>121-0000-1122</t>
  </si>
  <si>
    <t>Tax Credits</t>
  </si>
  <si>
    <t>Total Collected Fees</t>
  </si>
  <si>
    <t>404A</t>
  </si>
  <si>
    <t>Rule 223—48.34(404A) Fees</t>
  </si>
  <si>
    <t>$250 part 2 processing fee $250 part 3 processing fee</t>
  </si>
  <si>
    <t>qualified rehab costs of $50,001-$100,000</t>
  </si>
  <si>
    <t>$500 part 2 processing ; $500 part 3</t>
  </si>
  <si>
    <t>qualified rehab costs of $100,001-$750,000</t>
  </si>
  <si>
    <t>$1,000 part 2; .05 percent of qualified rehab expenditures part 3</t>
  </si>
  <si>
    <t>$750,001 - $6,000,000</t>
  </si>
  <si>
    <t>$1,500 part 2; $30,000 part 3</t>
  </si>
  <si>
    <t>over $6,000,000 in qualified rehab costs.</t>
  </si>
  <si>
    <t>Total Revenue</t>
  </si>
  <si>
    <t>Number of FY 2021 Payors</t>
  </si>
  <si>
    <t>FY 2021 Total Revenue</t>
  </si>
  <si>
    <t>Number of FY 2022 Payors</t>
  </si>
  <si>
    <t>FY 2022 Total Revenue</t>
  </si>
  <si>
    <t>85+</t>
  </si>
  <si>
    <t>90+</t>
  </si>
  <si>
    <t>Information as provided by the Department/Agency in November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</si>
</sst>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&quot;$&quot;* #,##0"/>
  </numFmts>
  <fonts count="9" x14ac:knownFonts="1">
    <font>
      <sz val="10"/>
      <name val="Arial"/>
    </font>
    <font>
      <b/>
      <sz val="9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67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center" wrapText="1"/>
    </xf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2" fillId="0" borderId="0" xfId="0" applyFont="1"/>
    <xf numFmtId="0" fontId="2" fillId="0" borderId="2" xfId="0" applyFont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 wrapText="1"/>
    </xf>
    <xf numFmtId="165" fontId="2" fillId="0" borderId="2" xfId="2" applyNumberFormat="1" applyFont="1" applyFill="1" applyBorder="1" applyAlignment="1">
      <alignment horizontal="center" vertical="top"/>
    </xf>
    <xf numFmtId="165" fontId="2" fillId="0" borderId="1" xfId="2" applyNumberFormat="1" applyFont="1" applyFill="1" applyBorder="1" applyAlignment="1">
      <alignment horizontal="center" vertical="top"/>
    </xf>
    <xf numFmtId="0" fontId="2" fillId="0" borderId="2" xfId="0" applyFont="1" applyBorder="1"/>
    <xf numFmtId="0" fontId="0" fillId="0" borderId="2" xfId="0" applyBorder="1" applyAlignment="1">
      <alignment horizontal="center"/>
    </xf>
    <xf numFmtId="0" fontId="2" fillId="0" borderId="3" xfId="0" applyFont="1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2" fillId="0" borderId="3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164" fontId="2" fillId="0" borderId="2" xfId="0" applyNumberFormat="1" applyFont="1" applyFill="1" applyBorder="1" applyAlignment="1">
      <alignment horizontal="left" vertical="top" wrapText="1"/>
    </xf>
    <xf numFmtId="164" fontId="2" fillId="0" borderId="0" xfId="0" applyNumberFormat="1" applyFont="1" applyFill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center" wrapText="1"/>
    </xf>
    <xf numFmtId="3" fontId="5" fillId="0" borderId="4" xfId="0" applyNumberFormat="1" applyFont="1" applyFill="1" applyBorder="1" applyAlignment="1">
      <alignment horizontal="center" wrapText="1"/>
    </xf>
    <xf numFmtId="165" fontId="5" fillId="0" borderId="4" xfId="2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Fill="1" applyBorder="1"/>
    <xf numFmtId="0" fontId="6" fillId="0" borderId="0" xfId="0" applyFont="1" applyAlignment="1">
      <alignment horizontal="left" vertical="center"/>
    </xf>
    <xf numFmtId="0" fontId="1" fillId="0" borderId="0" xfId="0" applyFont="1"/>
    <xf numFmtId="0" fontId="6" fillId="0" borderId="0" xfId="0" applyFont="1"/>
    <xf numFmtId="0" fontId="2" fillId="0" borderId="0" xfId="0" applyFont="1" applyFill="1" applyBorder="1"/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5" fillId="0" borderId="4" xfId="0" applyFont="1" applyBorder="1" applyAlignment="1">
      <alignment wrapText="1"/>
    </xf>
    <xf numFmtId="0" fontId="2" fillId="0" borderId="0" xfId="0" applyFont="1" applyBorder="1" applyAlignment="1">
      <alignment horizontal="left" vertical="center"/>
    </xf>
  </cellXfs>
  <cellStyles count="3">
    <cellStyle name="Currency 2" xfId="1" xr:uid="{00000000-0005-0000-0000-000000000000}"/>
    <cellStyle name="Currency 3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N157"/>
  <sheetViews>
    <sheetView tabSelected="1" view="pageBreakPreview" zoomScale="90" zoomScaleNormal="70" zoomScaleSheetLayoutView="90" zoomScalePageLayoutView="70" workbookViewId="0">
      <selection activeCell="O3" sqref="O3"/>
    </sheetView>
  </sheetViews>
  <sheetFormatPr defaultRowHeight="28.15" customHeight="1" x14ac:dyDescent="0.2"/>
  <cols>
    <col min="1" max="1" width="14" style="21" customWidth="1"/>
    <col min="2" max="2" width="17.140625" style="58" customWidth="1"/>
    <col min="3" max="3" width="19.28515625" style="59" customWidth="1"/>
    <col min="4" max="4" width="13.42578125" style="59" customWidth="1"/>
    <col min="5" max="5" width="21.7109375" style="59" customWidth="1"/>
    <col min="6" max="6" width="16" style="63" customWidth="1"/>
    <col min="7" max="7" width="13.7109375" style="9" customWidth="1"/>
    <col min="8" max="8" width="9.42578125" style="63" bestFit="1" customWidth="1"/>
    <col min="9" max="9" width="14.140625" style="64" customWidth="1"/>
    <col min="10" max="10" width="16.140625" style="9" customWidth="1"/>
    <col min="11" max="11" width="11.7109375" style="9" customWidth="1"/>
    <col min="12" max="13" width="12.7109375" style="9" customWidth="1"/>
    <col min="14" max="14" width="28" customWidth="1"/>
    <col min="15" max="16384" width="9.140625" style="9"/>
  </cols>
  <sheetData>
    <row r="1" spans="1:222" ht="38.25" x14ac:dyDescent="0.2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1" t="s">
        <v>5</v>
      </c>
      <c r="G1" s="1" t="s">
        <v>6</v>
      </c>
      <c r="H1" s="1" t="s">
        <v>7</v>
      </c>
      <c r="I1" s="4" t="s">
        <v>8</v>
      </c>
      <c r="J1" s="5" t="s">
        <v>50</v>
      </c>
      <c r="K1" s="5" t="s">
        <v>51</v>
      </c>
      <c r="L1" s="5" t="s">
        <v>52</v>
      </c>
      <c r="M1" s="6" t="s">
        <v>53</v>
      </c>
      <c r="N1" s="8" t="s">
        <v>9</v>
      </c>
    </row>
    <row r="2" spans="1:222" ht="28.15" customHeight="1" x14ac:dyDescent="0.2">
      <c r="A2" s="10" t="s">
        <v>10</v>
      </c>
      <c r="B2" s="11" t="s">
        <v>11</v>
      </c>
      <c r="C2" s="13" t="s">
        <v>12</v>
      </c>
      <c r="D2" s="13" t="s">
        <v>13</v>
      </c>
      <c r="E2" s="13" t="s">
        <v>14</v>
      </c>
      <c r="F2" s="13" t="s">
        <v>15</v>
      </c>
      <c r="G2" s="12" t="s">
        <v>16</v>
      </c>
      <c r="H2" s="11">
        <v>2000</v>
      </c>
      <c r="I2" s="11">
        <v>303.89999999999998</v>
      </c>
      <c r="J2" s="11">
        <v>139</v>
      </c>
      <c r="K2" s="15">
        <v>11600</v>
      </c>
      <c r="L2" s="11">
        <v>134</v>
      </c>
      <c r="M2" s="15">
        <v>10875</v>
      </c>
      <c r="N2" s="17" t="s">
        <v>17</v>
      </c>
    </row>
    <row r="3" spans="1:222" ht="117" customHeight="1" x14ac:dyDescent="0.2">
      <c r="A3" s="10"/>
      <c r="B3" s="11" t="s">
        <v>11</v>
      </c>
      <c r="C3" s="13" t="s">
        <v>18</v>
      </c>
      <c r="D3" s="13"/>
      <c r="E3" s="13" t="s">
        <v>19</v>
      </c>
      <c r="F3" s="18" t="s">
        <v>20</v>
      </c>
      <c r="G3" s="12">
        <v>126</v>
      </c>
      <c r="H3" s="11">
        <v>2007</v>
      </c>
      <c r="I3" s="11">
        <v>303.89999999999998</v>
      </c>
      <c r="J3" s="11">
        <v>30</v>
      </c>
      <c r="K3" s="14">
        <v>220</v>
      </c>
      <c r="L3" s="11">
        <v>38</v>
      </c>
      <c r="M3" s="14">
        <v>2217.5</v>
      </c>
      <c r="N3" s="19" t="s">
        <v>17</v>
      </c>
    </row>
    <row r="4" spans="1:222" ht="57.6" customHeight="1" x14ac:dyDescent="0.2">
      <c r="A4" s="20"/>
      <c r="B4" s="22"/>
      <c r="C4" s="24" t="s">
        <v>21</v>
      </c>
      <c r="D4" s="24"/>
      <c r="E4" s="24" t="s">
        <v>22</v>
      </c>
      <c r="F4" s="18" t="s">
        <v>20</v>
      </c>
      <c r="G4" s="23">
        <v>126</v>
      </c>
      <c r="H4" s="22">
        <v>2005</v>
      </c>
      <c r="I4" s="22">
        <v>303.89999999999998</v>
      </c>
      <c r="J4" s="11" t="s">
        <v>55</v>
      </c>
      <c r="K4" s="15">
        <v>4691.53</v>
      </c>
      <c r="L4" s="11" t="s">
        <v>54</v>
      </c>
      <c r="M4" s="15">
        <v>4313.5</v>
      </c>
      <c r="N4" s="17" t="s">
        <v>17</v>
      </c>
    </row>
    <row r="5" spans="1:222" ht="28.15" customHeight="1" x14ac:dyDescent="0.2">
      <c r="A5" s="10"/>
      <c r="B5" s="11"/>
      <c r="C5" s="13" t="s">
        <v>23</v>
      </c>
      <c r="D5" s="13" t="s">
        <v>24</v>
      </c>
      <c r="E5" s="13" t="s">
        <v>25</v>
      </c>
      <c r="F5" s="13" t="s">
        <v>26</v>
      </c>
      <c r="G5" s="11">
        <v>126</v>
      </c>
      <c r="H5" s="11" t="s">
        <v>27</v>
      </c>
      <c r="I5" s="11">
        <v>303.89999999999998</v>
      </c>
      <c r="J5" s="18">
        <v>9</v>
      </c>
      <c r="K5" s="14">
        <v>4950</v>
      </c>
      <c r="L5" s="18">
        <v>8</v>
      </c>
      <c r="M5" s="14">
        <v>7624</v>
      </c>
      <c r="N5" s="17" t="s">
        <v>17</v>
      </c>
    </row>
    <row r="6" spans="1:222" ht="39.6" customHeight="1" x14ac:dyDescent="0.2">
      <c r="A6" s="25"/>
      <c r="B6" s="22"/>
      <c r="C6" s="24" t="s">
        <v>28</v>
      </c>
      <c r="D6" s="24"/>
      <c r="E6" s="24" t="s">
        <v>29</v>
      </c>
      <c r="F6" s="24" t="s">
        <v>30</v>
      </c>
      <c r="G6" s="12">
        <v>126</v>
      </c>
      <c r="H6" s="22">
        <v>2009</v>
      </c>
      <c r="I6" s="22">
        <v>303.89999999999998</v>
      </c>
      <c r="J6" s="18">
        <v>0</v>
      </c>
      <c r="K6" s="14">
        <v>0</v>
      </c>
      <c r="L6" s="16"/>
      <c r="M6" s="14">
        <v>8879</v>
      </c>
      <c r="N6" s="17" t="s">
        <v>17</v>
      </c>
    </row>
    <row r="7" spans="1:222" ht="42" customHeight="1" x14ac:dyDescent="0.2">
      <c r="A7" s="10" t="s">
        <v>10</v>
      </c>
      <c r="B7" s="11" t="s">
        <v>10</v>
      </c>
      <c r="C7" s="13" t="s">
        <v>31</v>
      </c>
      <c r="D7" s="13"/>
      <c r="E7" s="26">
        <v>250</v>
      </c>
      <c r="F7" s="13" t="s">
        <v>32</v>
      </c>
      <c r="G7" s="18" t="s">
        <v>20</v>
      </c>
      <c r="H7" s="12" t="s">
        <v>20</v>
      </c>
      <c r="I7" s="11">
        <v>303.89999999999998</v>
      </c>
      <c r="J7" s="18">
        <v>0</v>
      </c>
      <c r="K7" s="14">
        <v>0</v>
      </c>
      <c r="L7" s="7">
        <v>0</v>
      </c>
      <c r="M7" s="14">
        <v>0</v>
      </c>
      <c r="N7" s="19" t="s">
        <v>17</v>
      </c>
    </row>
    <row r="8" spans="1:222" ht="28.15" customHeight="1" x14ac:dyDescent="0.2">
      <c r="A8" s="10"/>
      <c r="B8" s="22" t="s">
        <v>33</v>
      </c>
      <c r="C8" s="24" t="s">
        <v>34</v>
      </c>
      <c r="D8" s="24"/>
      <c r="E8" s="27">
        <v>25</v>
      </c>
      <c r="F8" s="24" t="s">
        <v>35</v>
      </c>
      <c r="G8" s="12" t="s">
        <v>36</v>
      </c>
      <c r="H8" s="22">
        <v>2009</v>
      </c>
      <c r="I8" s="22">
        <v>303.89999999999998</v>
      </c>
      <c r="J8" s="18">
        <v>0</v>
      </c>
      <c r="K8" s="14">
        <v>0</v>
      </c>
      <c r="L8" s="7">
        <v>0</v>
      </c>
      <c r="M8" s="14">
        <v>0</v>
      </c>
      <c r="N8" s="19" t="s">
        <v>17</v>
      </c>
    </row>
    <row r="9" spans="1:222" ht="28.15" customHeight="1" x14ac:dyDescent="0.2">
      <c r="A9" s="10"/>
      <c r="B9" s="11"/>
      <c r="C9" s="13" t="s">
        <v>37</v>
      </c>
      <c r="D9" s="13" t="s">
        <v>24</v>
      </c>
      <c r="E9" s="13" t="s">
        <v>38</v>
      </c>
      <c r="F9" s="13"/>
      <c r="G9" s="12">
        <v>126</v>
      </c>
      <c r="H9" s="11">
        <v>2014</v>
      </c>
      <c r="I9" s="11" t="s">
        <v>39</v>
      </c>
      <c r="J9" s="11">
        <v>79</v>
      </c>
      <c r="K9" s="14">
        <v>458513</v>
      </c>
      <c r="L9" s="11">
        <v>63</v>
      </c>
      <c r="M9" s="14">
        <v>377939</v>
      </c>
      <c r="N9" s="19" t="s">
        <v>40</v>
      </c>
      <c r="O9"/>
    </row>
    <row r="10" spans="1:222" ht="43.9" customHeight="1" x14ac:dyDescent="0.2">
      <c r="A10" s="10"/>
      <c r="B10" s="28"/>
      <c r="C10" s="29"/>
      <c r="D10" s="29"/>
      <c r="E10" s="29" t="s">
        <v>41</v>
      </c>
      <c r="F10" s="29" t="s">
        <v>42</v>
      </c>
      <c r="G10" s="18" t="s">
        <v>20</v>
      </c>
      <c r="H10" s="11">
        <v>2014</v>
      </c>
      <c r="I10" s="11" t="s">
        <v>39</v>
      </c>
      <c r="J10" s="18">
        <v>2</v>
      </c>
      <c r="K10" s="14">
        <v>500</v>
      </c>
      <c r="L10" s="18">
        <v>2</v>
      </c>
      <c r="M10" s="14">
        <v>500</v>
      </c>
      <c r="N10" s="19" t="s">
        <v>40</v>
      </c>
    </row>
    <row r="11" spans="1:222" ht="38.25" customHeight="1" x14ac:dyDescent="0.2">
      <c r="A11" s="10"/>
      <c r="B11" s="11"/>
      <c r="C11" s="13"/>
      <c r="D11" s="13"/>
      <c r="E11" s="13" t="s">
        <v>43</v>
      </c>
      <c r="F11" s="13" t="s">
        <v>44</v>
      </c>
      <c r="G11" s="18" t="s">
        <v>20</v>
      </c>
      <c r="H11" s="11">
        <v>2014</v>
      </c>
      <c r="I11" s="11" t="s">
        <v>39</v>
      </c>
      <c r="J11" s="18">
        <f>K11/500</f>
        <v>36</v>
      </c>
      <c r="K11" s="14">
        <v>18000</v>
      </c>
      <c r="L11" s="18">
        <f>M11/500</f>
        <v>23</v>
      </c>
      <c r="M11" s="14">
        <v>11500</v>
      </c>
      <c r="N11" s="19" t="s">
        <v>40</v>
      </c>
    </row>
    <row r="12" spans="1:222" ht="37.9" customHeight="1" x14ac:dyDescent="0.2">
      <c r="A12" s="10"/>
      <c r="B12" s="11"/>
      <c r="C12" s="13"/>
      <c r="D12" s="13"/>
      <c r="E12" s="13" t="s">
        <v>45</v>
      </c>
      <c r="F12" s="13" t="s">
        <v>46</v>
      </c>
      <c r="G12" s="18" t="s">
        <v>20</v>
      </c>
      <c r="H12" s="11">
        <v>2014</v>
      </c>
      <c r="I12" s="11" t="s">
        <v>39</v>
      </c>
      <c r="J12" s="18">
        <v>11</v>
      </c>
      <c r="K12" s="14">
        <v>11000</v>
      </c>
      <c r="L12" s="18">
        <v>10</v>
      </c>
      <c r="M12" s="14">
        <v>10000</v>
      </c>
      <c r="N12" s="19" t="s">
        <v>40</v>
      </c>
    </row>
    <row r="13" spans="1:222" ht="40.9" customHeight="1" x14ac:dyDescent="0.2">
      <c r="A13" s="10"/>
      <c r="B13" s="30"/>
      <c r="C13" s="31"/>
      <c r="D13" s="31"/>
      <c r="E13" s="31" t="s">
        <v>47</v>
      </c>
      <c r="F13" s="31" t="s">
        <v>48</v>
      </c>
      <c r="G13" s="18" t="s">
        <v>20</v>
      </c>
      <c r="H13" s="30">
        <v>2014</v>
      </c>
      <c r="I13" s="30" t="s">
        <v>39</v>
      </c>
      <c r="J13" s="18">
        <v>30</v>
      </c>
      <c r="K13" s="14">
        <f>K9-SUM(K10:K12)</f>
        <v>429013</v>
      </c>
      <c r="L13" s="18">
        <v>28</v>
      </c>
      <c r="M13" s="14">
        <f>M9-SUM(M10:M12)</f>
        <v>355939</v>
      </c>
      <c r="N13" s="19" t="s">
        <v>40</v>
      </c>
    </row>
    <row r="14" spans="1:222" ht="37.9" customHeight="1" thickBot="1" x14ac:dyDescent="0.25">
      <c r="A14" s="65" t="s">
        <v>49</v>
      </c>
      <c r="B14" s="65"/>
      <c r="C14" s="33"/>
      <c r="D14" s="33"/>
      <c r="E14" s="33"/>
      <c r="F14" s="33"/>
      <c r="G14" s="32"/>
      <c r="H14" s="34"/>
      <c r="I14" s="34"/>
      <c r="J14" s="35">
        <f>SUM(J2:J9)</f>
        <v>257</v>
      </c>
      <c r="K14" s="36">
        <f>SUM(K2:K13)</f>
        <v>938487.53</v>
      </c>
      <c r="L14" s="35">
        <f>SUM(L2:L9)</f>
        <v>243</v>
      </c>
      <c r="M14" s="36">
        <f>SUM(M2:M13)</f>
        <v>789787</v>
      </c>
      <c r="N14" s="36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</row>
    <row r="15" spans="1:222" s="37" customFormat="1" ht="28.15" customHeight="1" thickTop="1" x14ac:dyDescent="0.2">
      <c r="A15" s="38"/>
      <c r="B15" s="40"/>
      <c r="C15" s="42"/>
      <c r="D15" s="42"/>
      <c r="E15" s="42"/>
      <c r="F15" s="42"/>
      <c r="G15" s="41"/>
      <c r="H15" s="40"/>
      <c r="I15" s="40"/>
      <c r="J15" s="43"/>
      <c r="K15" s="43"/>
      <c r="L15" s="43"/>
      <c r="M15" s="43"/>
      <c r="N15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43"/>
      <c r="FE15" s="43"/>
      <c r="FF15" s="43"/>
      <c r="FG15" s="43"/>
      <c r="FH15" s="43"/>
      <c r="FI15" s="43"/>
      <c r="FJ15" s="43"/>
      <c r="FK15" s="43"/>
      <c r="FL15" s="43"/>
      <c r="FM15" s="43"/>
      <c r="FN15" s="43"/>
      <c r="FO15" s="43"/>
      <c r="FP15" s="43"/>
      <c r="FQ15" s="43"/>
      <c r="FR15" s="43"/>
      <c r="FS15" s="43"/>
      <c r="FT15" s="43"/>
      <c r="FU15" s="43"/>
      <c r="FV15" s="43"/>
      <c r="FW15" s="43"/>
      <c r="FX15" s="43"/>
      <c r="FY15" s="43"/>
      <c r="FZ15" s="43"/>
      <c r="GA15" s="43"/>
      <c r="GB15" s="43"/>
      <c r="GC15" s="43"/>
      <c r="GD15" s="43"/>
      <c r="GE15" s="43"/>
      <c r="GF15" s="43"/>
      <c r="GG15" s="43"/>
      <c r="GH15" s="43"/>
      <c r="GI15" s="43"/>
      <c r="GJ15" s="43"/>
      <c r="GK15" s="43"/>
      <c r="GL15" s="43"/>
      <c r="GM15" s="43"/>
      <c r="GN15" s="43"/>
      <c r="GO15" s="43"/>
      <c r="GP15" s="43"/>
      <c r="GQ15" s="43"/>
      <c r="GR15" s="43"/>
      <c r="GS15" s="43"/>
      <c r="GT15" s="43"/>
      <c r="GU15" s="43"/>
      <c r="GV15" s="43"/>
      <c r="GW15" s="43"/>
      <c r="GX15" s="43"/>
      <c r="GY15" s="43"/>
      <c r="GZ15" s="43"/>
      <c r="HA15" s="43"/>
      <c r="HB15" s="43"/>
      <c r="HC15" s="43"/>
      <c r="HD15" s="43"/>
      <c r="HE15" s="43"/>
      <c r="HF15" s="43"/>
      <c r="HG15" s="43"/>
      <c r="HH15" s="43"/>
      <c r="HI15" s="43"/>
      <c r="HJ15" s="43"/>
      <c r="HK15" s="43"/>
      <c r="HL15" s="43"/>
      <c r="HM15" s="43"/>
      <c r="HN15" s="43"/>
    </row>
    <row r="16" spans="1:222" s="43" customFormat="1" ht="14.45" customHeight="1" x14ac:dyDescent="0.2">
      <c r="A16" s="66"/>
      <c r="B16" s="66"/>
      <c r="C16" s="66"/>
      <c r="D16" s="45"/>
      <c r="E16" s="44"/>
      <c r="F16" s="46"/>
      <c r="G16" s="46"/>
      <c r="H16" s="46"/>
      <c r="I16" s="46"/>
      <c r="J16" s="47"/>
      <c r="K16" s="47"/>
      <c r="L16" s="47"/>
      <c r="M16" s="47"/>
      <c r="N16" s="48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47"/>
      <c r="EV16" s="47"/>
      <c r="EW16" s="47"/>
      <c r="EX16" s="47"/>
      <c r="EY16" s="47"/>
      <c r="EZ16" s="47"/>
      <c r="FA16" s="47"/>
      <c r="FB16" s="47"/>
      <c r="FC16" s="47"/>
      <c r="FD16" s="47"/>
      <c r="FE16" s="47"/>
      <c r="FF16" s="47"/>
      <c r="FG16" s="47"/>
      <c r="FH16" s="47"/>
      <c r="FI16" s="47"/>
      <c r="FJ16" s="47"/>
      <c r="FK16" s="47"/>
      <c r="FL16" s="47"/>
      <c r="FM16" s="47"/>
      <c r="FN16" s="47"/>
      <c r="FO16" s="47"/>
      <c r="FP16" s="47"/>
      <c r="FQ16" s="47"/>
      <c r="FR16" s="47"/>
      <c r="FS16" s="47"/>
      <c r="FT16" s="47"/>
      <c r="FU16" s="47"/>
      <c r="FV16" s="47"/>
      <c r="FW16" s="47"/>
      <c r="FX16" s="47"/>
      <c r="FY16" s="47"/>
      <c r="FZ16" s="47"/>
      <c r="GA16" s="47"/>
      <c r="GB16" s="47"/>
      <c r="GC16" s="47"/>
      <c r="GD16" s="47"/>
      <c r="GE16" s="47"/>
      <c r="GF16" s="47"/>
      <c r="GG16" s="47"/>
      <c r="GH16" s="47"/>
      <c r="GI16" s="47"/>
      <c r="GJ16" s="47"/>
      <c r="GK16" s="47"/>
      <c r="GL16" s="47"/>
      <c r="GM16" s="47"/>
      <c r="GN16" s="47"/>
      <c r="GO16" s="47"/>
      <c r="GP16" s="47"/>
      <c r="GQ16" s="47"/>
      <c r="GR16" s="47"/>
      <c r="GS16" s="47"/>
      <c r="GT16" s="47"/>
      <c r="GU16" s="47"/>
      <c r="GV16" s="47"/>
      <c r="GW16" s="47"/>
      <c r="GX16" s="47"/>
      <c r="GY16" s="47"/>
      <c r="GZ16" s="47"/>
      <c r="HA16" s="47"/>
      <c r="HB16" s="47"/>
      <c r="HC16" s="47"/>
      <c r="HD16" s="47"/>
      <c r="HE16" s="47"/>
      <c r="HF16" s="47"/>
      <c r="HG16" s="47"/>
      <c r="HH16" s="47"/>
      <c r="HI16" s="47"/>
      <c r="HJ16" s="47"/>
      <c r="HK16" s="47"/>
      <c r="HL16" s="47"/>
      <c r="HM16" s="47"/>
      <c r="HN16" s="47"/>
    </row>
    <row r="17" spans="1:222" s="47" customFormat="1" ht="19.899999999999999" customHeight="1" x14ac:dyDescent="0.2">
      <c r="A17" s="49"/>
      <c r="B17" s="44"/>
      <c r="C17" s="45"/>
      <c r="D17" s="45"/>
      <c r="E17" s="44"/>
      <c r="F17" s="46"/>
      <c r="G17" s="46"/>
      <c r="H17" s="46"/>
      <c r="I17" s="46"/>
      <c r="N17" s="48"/>
    </row>
    <row r="18" spans="1:222" s="47" customFormat="1" ht="19.899999999999999" customHeight="1" x14ac:dyDescent="0.2">
      <c r="A18" s="50" t="s">
        <v>56</v>
      </c>
      <c r="B18" s="51"/>
      <c r="C18" s="51"/>
      <c r="D18" s="45"/>
      <c r="E18" s="44"/>
      <c r="F18" s="46"/>
      <c r="G18" s="46"/>
      <c r="H18" s="46"/>
      <c r="I18" s="46"/>
      <c r="N18" s="48"/>
    </row>
    <row r="19" spans="1:222" s="47" customFormat="1" ht="19.899999999999999" customHeight="1" x14ac:dyDescent="0.2">
      <c r="A19" s="49"/>
      <c r="B19" s="44"/>
      <c r="C19" s="45"/>
      <c r="D19" s="45"/>
      <c r="E19" s="44"/>
      <c r="F19" s="46"/>
      <c r="G19" s="46"/>
      <c r="H19" s="46"/>
      <c r="I19" s="46"/>
      <c r="N19" s="48"/>
    </row>
    <row r="20" spans="1:222" s="47" customFormat="1" ht="19.899999999999999" customHeight="1" x14ac:dyDescent="0.2">
      <c r="A20" s="49"/>
      <c r="B20" s="44"/>
      <c r="C20" s="45"/>
      <c r="D20" s="45"/>
      <c r="E20" s="44"/>
      <c r="F20" s="46"/>
      <c r="G20" s="46"/>
      <c r="H20" s="46"/>
      <c r="I20" s="46"/>
      <c r="N20" s="48"/>
    </row>
    <row r="21" spans="1:222" s="47" customFormat="1" ht="19.899999999999999" customHeight="1" x14ac:dyDescent="0.2">
      <c r="A21" s="38"/>
      <c r="B21" s="40"/>
      <c r="C21" s="42"/>
      <c r="D21" s="42"/>
      <c r="E21" s="42"/>
      <c r="F21" s="40"/>
      <c r="G21" s="41"/>
      <c r="H21" s="40"/>
      <c r="I21" s="40"/>
      <c r="J21" s="43"/>
      <c r="K21" s="43"/>
      <c r="L21" s="43"/>
      <c r="M21" s="43"/>
      <c r="N21" s="48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43"/>
      <c r="ES21" s="43"/>
      <c r="ET21" s="43"/>
      <c r="EU21" s="43"/>
      <c r="EV21" s="43"/>
      <c r="EW21" s="43"/>
      <c r="EX21" s="43"/>
      <c r="EY21" s="43"/>
      <c r="EZ21" s="43"/>
      <c r="FA21" s="43"/>
      <c r="FB21" s="43"/>
      <c r="FC21" s="43"/>
      <c r="FD21" s="43"/>
      <c r="FE21" s="43"/>
      <c r="FF21" s="43"/>
      <c r="FG21" s="43"/>
      <c r="FH21" s="43"/>
      <c r="FI21" s="43"/>
      <c r="FJ21" s="43"/>
      <c r="FK21" s="43"/>
      <c r="FL21" s="43"/>
      <c r="FM21" s="43"/>
      <c r="FN21" s="43"/>
      <c r="FO21" s="43"/>
      <c r="FP21" s="43"/>
      <c r="FQ21" s="43"/>
      <c r="FR21" s="43"/>
      <c r="FS21" s="43"/>
      <c r="FT21" s="43"/>
      <c r="FU21" s="43"/>
      <c r="FV21" s="43"/>
      <c r="FW21" s="43"/>
      <c r="FX21" s="43"/>
      <c r="FY21" s="43"/>
      <c r="FZ21" s="43"/>
      <c r="GA21" s="43"/>
      <c r="GB21" s="43"/>
      <c r="GC21" s="43"/>
      <c r="GD21" s="43"/>
      <c r="GE21" s="43"/>
      <c r="GF21" s="43"/>
      <c r="GG21" s="43"/>
      <c r="GH21" s="43"/>
      <c r="GI21" s="43"/>
      <c r="GJ21" s="43"/>
      <c r="GK21" s="43"/>
      <c r="GL21" s="43"/>
      <c r="GM21" s="43"/>
      <c r="GN21" s="43"/>
      <c r="GO21" s="43"/>
      <c r="GP21" s="43"/>
      <c r="GQ21" s="43"/>
      <c r="GR21" s="43"/>
      <c r="GS21" s="43"/>
      <c r="GT21" s="43"/>
      <c r="GU21" s="43"/>
      <c r="GV21" s="43"/>
      <c r="GW21" s="43"/>
      <c r="GX21" s="43"/>
      <c r="GY21" s="43"/>
      <c r="GZ21" s="43"/>
      <c r="HA21" s="43"/>
      <c r="HB21" s="43"/>
      <c r="HC21" s="43"/>
      <c r="HD21" s="43"/>
      <c r="HE21" s="43"/>
      <c r="HF21" s="43"/>
      <c r="HG21" s="43"/>
      <c r="HH21" s="43"/>
      <c r="HI21" s="43"/>
      <c r="HJ21" s="43"/>
      <c r="HK21" s="43"/>
      <c r="HL21" s="43"/>
      <c r="HM21" s="43"/>
      <c r="HN21" s="43"/>
    </row>
    <row r="22" spans="1:222" s="43" customFormat="1" ht="28.15" customHeight="1" x14ac:dyDescent="0.2">
      <c r="A22" s="38"/>
      <c r="B22" s="40"/>
      <c r="C22" s="42"/>
      <c r="D22" s="42"/>
      <c r="E22" s="42"/>
      <c r="F22" s="40"/>
      <c r="G22" s="41"/>
      <c r="H22" s="40"/>
      <c r="I22" s="40"/>
      <c r="N22" s="48"/>
    </row>
    <row r="23" spans="1:222" s="43" customFormat="1" ht="28.15" customHeight="1" x14ac:dyDescent="0.2">
      <c r="A23" s="38"/>
      <c r="B23" s="40"/>
      <c r="C23" s="42"/>
      <c r="D23" s="42"/>
      <c r="E23" s="42"/>
      <c r="F23" s="40"/>
      <c r="G23" s="41"/>
      <c r="H23" s="40"/>
      <c r="I23" s="40"/>
      <c r="N23" s="48"/>
    </row>
    <row r="24" spans="1:222" s="43" customFormat="1" ht="28.15" customHeight="1" x14ac:dyDescent="0.2">
      <c r="A24" s="38"/>
      <c r="B24" s="40"/>
      <c r="C24" s="42"/>
      <c r="D24" s="42"/>
      <c r="E24" s="42"/>
      <c r="F24" s="40"/>
      <c r="G24" s="41"/>
      <c r="H24" s="40"/>
      <c r="I24" s="40"/>
      <c r="N24" s="48"/>
    </row>
    <row r="25" spans="1:222" s="43" customFormat="1" ht="28.15" customHeight="1" x14ac:dyDescent="0.2">
      <c r="A25" s="38"/>
      <c r="B25" s="40"/>
      <c r="C25" s="42"/>
      <c r="D25" s="42"/>
      <c r="E25" s="42"/>
      <c r="F25" s="40"/>
      <c r="G25" s="41"/>
      <c r="H25" s="40"/>
      <c r="I25" s="40"/>
      <c r="J25" s="52"/>
      <c r="K25" s="52"/>
      <c r="L25" s="52"/>
      <c r="M25" s="52"/>
      <c r="N25" s="48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/>
      <c r="EB25" s="52"/>
      <c r="EC25" s="52"/>
      <c r="ED25" s="52"/>
      <c r="EE25" s="52"/>
      <c r="EF25" s="52"/>
      <c r="EG25" s="52"/>
      <c r="EH25" s="52"/>
      <c r="EI25" s="52"/>
      <c r="EJ25" s="52"/>
      <c r="EK25" s="52"/>
      <c r="EL25" s="52"/>
      <c r="EM25" s="52"/>
      <c r="EN25" s="52"/>
      <c r="EO25" s="52"/>
      <c r="EP25" s="52"/>
      <c r="EQ25" s="52"/>
      <c r="ER25" s="52"/>
      <c r="ES25" s="52"/>
      <c r="ET25" s="52"/>
      <c r="EU25" s="52"/>
      <c r="EV25" s="52"/>
      <c r="EW25" s="52"/>
      <c r="EX25" s="52"/>
      <c r="EY25" s="52"/>
      <c r="EZ25" s="52"/>
      <c r="FA25" s="52"/>
      <c r="FB25" s="52"/>
      <c r="FC25" s="52"/>
      <c r="FD25" s="52"/>
      <c r="FE25" s="52"/>
      <c r="FF25" s="52"/>
      <c r="FG25" s="52"/>
      <c r="FH25" s="52"/>
      <c r="FI25" s="52"/>
      <c r="FJ25" s="52"/>
      <c r="FK25" s="52"/>
      <c r="FL25" s="52"/>
      <c r="FM25" s="52"/>
      <c r="FN25" s="52"/>
      <c r="FO25" s="52"/>
      <c r="FP25" s="52"/>
      <c r="FQ25" s="52"/>
      <c r="FR25" s="52"/>
      <c r="FS25" s="52"/>
      <c r="FT25" s="52"/>
      <c r="FU25" s="52"/>
      <c r="FV25" s="52"/>
      <c r="FW25" s="52"/>
      <c r="FX25" s="52"/>
      <c r="FY25" s="52"/>
      <c r="FZ25" s="52"/>
      <c r="GA25" s="52"/>
      <c r="GB25" s="52"/>
      <c r="GC25" s="52"/>
      <c r="GD25" s="52"/>
      <c r="GE25" s="52"/>
      <c r="GF25" s="52"/>
      <c r="GG25" s="52"/>
      <c r="GH25" s="52"/>
      <c r="GI25" s="52"/>
      <c r="GJ25" s="52"/>
      <c r="GK25" s="52"/>
      <c r="GL25" s="52"/>
      <c r="GM25" s="52"/>
      <c r="GN25" s="52"/>
      <c r="GO25" s="52"/>
      <c r="GP25" s="52"/>
      <c r="GQ25" s="52"/>
      <c r="GR25" s="52"/>
      <c r="GS25" s="52"/>
      <c r="GT25" s="52"/>
      <c r="GU25" s="52"/>
      <c r="GV25" s="52"/>
      <c r="GW25" s="52"/>
      <c r="GX25" s="52"/>
      <c r="GY25" s="52"/>
      <c r="GZ25" s="52"/>
      <c r="HA25" s="52"/>
      <c r="HB25" s="52"/>
      <c r="HC25" s="52"/>
      <c r="HD25" s="52"/>
      <c r="HE25" s="52"/>
      <c r="HF25" s="52"/>
      <c r="HG25" s="52"/>
      <c r="HH25" s="52"/>
      <c r="HI25" s="52"/>
      <c r="HJ25" s="52"/>
      <c r="HK25" s="52"/>
      <c r="HL25" s="52"/>
      <c r="HM25" s="52"/>
      <c r="HN25" s="52"/>
    </row>
    <row r="26" spans="1:222" s="52" customFormat="1" ht="28.15" customHeight="1" x14ac:dyDescent="0.2">
      <c r="A26" s="38"/>
      <c r="B26" s="40"/>
      <c r="C26" s="42"/>
      <c r="D26" s="42"/>
      <c r="E26" s="42"/>
      <c r="F26" s="40"/>
      <c r="G26" s="41"/>
      <c r="H26" s="40"/>
      <c r="I26" s="40"/>
      <c r="J26" s="43"/>
      <c r="K26" s="43"/>
      <c r="L26" s="43"/>
      <c r="M26" s="43"/>
      <c r="N26" s="48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  <c r="FL26" s="43"/>
      <c r="FM26" s="43"/>
      <c r="FN26" s="43"/>
      <c r="FO26" s="43"/>
      <c r="FP26" s="43"/>
      <c r="FQ26" s="43"/>
      <c r="FR26" s="43"/>
      <c r="FS26" s="43"/>
      <c r="FT26" s="43"/>
      <c r="FU26" s="43"/>
      <c r="FV26" s="43"/>
      <c r="FW26" s="43"/>
      <c r="FX26" s="43"/>
      <c r="FY26" s="43"/>
      <c r="FZ26" s="43"/>
      <c r="GA26" s="43"/>
      <c r="GB26" s="43"/>
      <c r="GC26" s="43"/>
      <c r="GD26" s="43"/>
      <c r="GE26" s="43"/>
      <c r="GF26" s="43"/>
      <c r="GG26" s="43"/>
      <c r="GH26" s="43"/>
      <c r="GI26" s="43"/>
      <c r="GJ26" s="43"/>
      <c r="GK26" s="43"/>
      <c r="GL26" s="43"/>
      <c r="GM26" s="43"/>
      <c r="GN26" s="43"/>
      <c r="GO26" s="43"/>
      <c r="GP26" s="43"/>
      <c r="GQ26" s="43"/>
      <c r="GR26" s="43"/>
      <c r="GS26" s="43"/>
      <c r="GT26" s="43"/>
      <c r="GU26" s="43"/>
      <c r="GV26" s="43"/>
      <c r="GW26" s="43"/>
      <c r="GX26" s="43"/>
      <c r="GY26" s="43"/>
      <c r="GZ26" s="43"/>
      <c r="HA26" s="43"/>
      <c r="HB26" s="43"/>
      <c r="HC26" s="43"/>
      <c r="HD26" s="43"/>
      <c r="HE26" s="43"/>
      <c r="HF26" s="43"/>
      <c r="HG26" s="43"/>
      <c r="HH26" s="43"/>
      <c r="HI26" s="43"/>
      <c r="HJ26" s="43"/>
      <c r="HK26" s="43"/>
      <c r="HL26" s="43"/>
      <c r="HM26" s="43"/>
      <c r="HN26" s="43"/>
    </row>
    <row r="27" spans="1:222" s="43" customFormat="1" ht="28.15" customHeight="1" x14ac:dyDescent="0.2">
      <c r="A27" s="38"/>
      <c r="B27" s="40"/>
      <c r="C27" s="42"/>
      <c r="D27" s="42"/>
      <c r="E27" s="42"/>
      <c r="F27" s="40"/>
      <c r="G27" s="41"/>
      <c r="H27" s="40"/>
      <c r="I27" s="40"/>
      <c r="J27" s="52"/>
      <c r="K27" s="52"/>
      <c r="L27" s="52"/>
      <c r="M27" s="52"/>
      <c r="N27" s="48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  <c r="EJ27" s="52"/>
      <c r="EK27" s="52"/>
      <c r="EL27" s="52"/>
      <c r="EM27" s="52"/>
      <c r="EN27" s="52"/>
      <c r="EO27" s="52"/>
      <c r="EP27" s="52"/>
      <c r="EQ27" s="52"/>
      <c r="ER27" s="52"/>
      <c r="ES27" s="52"/>
      <c r="ET27" s="52"/>
      <c r="EU27" s="52"/>
      <c r="EV27" s="52"/>
      <c r="EW27" s="52"/>
      <c r="EX27" s="52"/>
      <c r="EY27" s="52"/>
      <c r="EZ27" s="52"/>
      <c r="FA27" s="52"/>
      <c r="FB27" s="52"/>
      <c r="FC27" s="52"/>
      <c r="FD27" s="52"/>
      <c r="FE27" s="52"/>
      <c r="FF27" s="52"/>
      <c r="FG27" s="52"/>
      <c r="FH27" s="52"/>
      <c r="FI27" s="52"/>
      <c r="FJ27" s="52"/>
      <c r="FK27" s="52"/>
      <c r="FL27" s="52"/>
      <c r="FM27" s="52"/>
      <c r="FN27" s="52"/>
      <c r="FO27" s="52"/>
      <c r="FP27" s="52"/>
      <c r="FQ27" s="52"/>
      <c r="FR27" s="52"/>
      <c r="FS27" s="52"/>
      <c r="FT27" s="52"/>
      <c r="FU27" s="52"/>
      <c r="FV27" s="52"/>
      <c r="FW27" s="52"/>
      <c r="FX27" s="52"/>
      <c r="FY27" s="52"/>
      <c r="FZ27" s="52"/>
      <c r="GA27" s="52"/>
      <c r="GB27" s="52"/>
      <c r="GC27" s="52"/>
      <c r="GD27" s="52"/>
      <c r="GE27" s="52"/>
      <c r="GF27" s="52"/>
      <c r="GG27" s="52"/>
      <c r="GH27" s="52"/>
      <c r="GI27" s="52"/>
      <c r="GJ27" s="52"/>
      <c r="GK27" s="52"/>
      <c r="GL27" s="52"/>
      <c r="GM27" s="52"/>
      <c r="GN27" s="52"/>
      <c r="GO27" s="52"/>
      <c r="GP27" s="52"/>
      <c r="GQ27" s="52"/>
      <c r="GR27" s="52"/>
      <c r="GS27" s="52"/>
      <c r="GT27" s="52"/>
      <c r="GU27" s="52"/>
      <c r="GV27" s="52"/>
      <c r="GW27" s="52"/>
      <c r="GX27" s="52"/>
      <c r="GY27" s="52"/>
      <c r="GZ27" s="52"/>
      <c r="HA27" s="52"/>
      <c r="HB27" s="52"/>
      <c r="HC27" s="52"/>
      <c r="HD27" s="52"/>
      <c r="HE27" s="52"/>
      <c r="HF27" s="52"/>
      <c r="HG27" s="52"/>
      <c r="HH27" s="52"/>
      <c r="HI27" s="52"/>
      <c r="HJ27" s="52"/>
      <c r="HK27" s="52"/>
      <c r="HL27" s="52"/>
      <c r="HM27" s="52"/>
      <c r="HN27" s="52"/>
    </row>
    <row r="28" spans="1:222" s="52" customFormat="1" ht="28.15" customHeight="1" x14ac:dyDescent="0.2">
      <c r="A28" s="38"/>
      <c r="B28" s="40"/>
      <c r="C28" s="42"/>
      <c r="D28" s="42"/>
      <c r="E28" s="42"/>
      <c r="F28" s="40"/>
      <c r="G28" s="41"/>
      <c r="H28" s="40"/>
      <c r="I28" s="40"/>
      <c r="N28" s="48"/>
    </row>
    <row r="29" spans="1:222" s="52" customFormat="1" ht="28.15" customHeight="1" x14ac:dyDescent="0.2">
      <c r="A29" s="38"/>
      <c r="B29" s="40"/>
      <c r="C29" s="42"/>
      <c r="D29" s="42"/>
      <c r="E29" s="42"/>
      <c r="F29" s="40"/>
      <c r="G29" s="41"/>
      <c r="H29" s="40"/>
      <c r="I29" s="40"/>
      <c r="J29" s="43"/>
      <c r="K29" s="43"/>
      <c r="L29" s="43"/>
      <c r="M29" s="43"/>
      <c r="N29" s="48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</row>
    <row r="30" spans="1:222" s="43" customFormat="1" ht="28.15" customHeight="1" x14ac:dyDescent="0.2">
      <c r="A30" s="38"/>
      <c r="B30" s="40"/>
      <c r="C30" s="42"/>
      <c r="D30" s="42"/>
      <c r="E30" s="42"/>
      <c r="F30" s="40"/>
      <c r="G30" s="41"/>
      <c r="H30" s="40"/>
      <c r="I30" s="40"/>
      <c r="J30" s="52"/>
      <c r="K30" s="52"/>
      <c r="L30" s="52"/>
      <c r="M30" s="52"/>
      <c r="N30" s="48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52"/>
      <c r="EL30" s="52"/>
      <c r="EM30" s="52"/>
      <c r="EN30" s="52"/>
      <c r="EO30" s="52"/>
      <c r="EP30" s="52"/>
      <c r="EQ30" s="52"/>
      <c r="ER30" s="52"/>
      <c r="ES30" s="52"/>
      <c r="ET30" s="52"/>
      <c r="EU30" s="52"/>
      <c r="EV30" s="52"/>
      <c r="EW30" s="52"/>
      <c r="EX30" s="52"/>
      <c r="EY30" s="52"/>
      <c r="EZ30" s="52"/>
      <c r="FA30" s="52"/>
      <c r="FB30" s="52"/>
      <c r="FC30" s="52"/>
      <c r="FD30" s="52"/>
      <c r="FE30" s="52"/>
      <c r="FF30" s="52"/>
      <c r="FG30" s="52"/>
      <c r="FH30" s="52"/>
      <c r="FI30" s="52"/>
      <c r="FJ30" s="52"/>
      <c r="FK30" s="52"/>
      <c r="FL30" s="52"/>
      <c r="FM30" s="52"/>
      <c r="FN30" s="52"/>
      <c r="FO30" s="52"/>
      <c r="FP30" s="52"/>
      <c r="FQ30" s="52"/>
      <c r="FR30" s="52"/>
      <c r="FS30" s="52"/>
      <c r="FT30" s="52"/>
      <c r="FU30" s="52"/>
      <c r="FV30" s="52"/>
      <c r="FW30" s="52"/>
      <c r="FX30" s="52"/>
      <c r="FY30" s="52"/>
      <c r="FZ30" s="52"/>
      <c r="GA30" s="52"/>
      <c r="GB30" s="52"/>
      <c r="GC30" s="52"/>
      <c r="GD30" s="52"/>
      <c r="GE30" s="52"/>
      <c r="GF30" s="52"/>
      <c r="GG30" s="52"/>
      <c r="GH30" s="52"/>
      <c r="GI30" s="52"/>
      <c r="GJ30" s="52"/>
      <c r="GK30" s="52"/>
      <c r="GL30" s="52"/>
      <c r="GM30" s="52"/>
      <c r="GN30" s="52"/>
      <c r="GO30" s="52"/>
      <c r="GP30" s="52"/>
      <c r="GQ30" s="52"/>
      <c r="GR30" s="52"/>
      <c r="GS30" s="52"/>
      <c r="GT30" s="52"/>
      <c r="GU30" s="52"/>
      <c r="GV30" s="52"/>
      <c r="GW30" s="52"/>
      <c r="GX30" s="52"/>
      <c r="GY30" s="52"/>
      <c r="GZ30" s="52"/>
      <c r="HA30" s="52"/>
      <c r="HB30" s="52"/>
      <c r="HC30" s="52"/>
      <c r="HD30" s="52"/>
      <c r="HE30" s="52"/>
      <c r="HF30" s="52"/>
      <c r="HG30" s="52"/>
      <c r="HH30" s="52"/>
      <c r="HI30" s="52"/>
      <c r="HJ30" s="52"/>
      <c r="HK30" s="52"/>
      <c r="HL30" s="52"/>
      <c r="HM30" s="52"/>
      <c r="HN30" s="52"/>
    </row>
    <row r="31" spans="1:222" s="52" customFormat="1" ht="28.15" customHeight="1" x14ac:dyDescent="0.2">
      <c r="A31" s="38"/>
      <c r="B31" s="40"/>
      <c r="C31" s="42"/>
      <c r="D31" s="42"/>
      <c r="E31" s="42"/>
      <c r="F31" s="40"/>
      <c r="G31" s="41"/>
      <c r="H31" s="40"/>
      <c r="I31" s="40"/>
      <c r="J31" s="43"/>
      <c r="K31" s="43"/>
      <c r="L31" s="43"/>
      <c r="M31" s="43"/>
      <c r="N31" s="48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</row>
    <row r="32" spans="1:222" s="43" customFormat="1" ht="28.15" customHeight="1" x14ac:dyDescent="0.2">
      <c r="A32" s="39"/>
      <c r="B32" s="53"/>
      <c r="C32" s="54"/>
      <c r="D32" s="54"/>
      <c r="E32" s="54"/>
      <c r="F32" s="56"/>
      <c r="G32" s="55"/>
      <c r="H32" s="56"/>
      <c r="I32" s="57"/>
      <c r="N32" s="48"/>
    </row>
    <row r="33" spans="1:222" s="43" customFormat="1" ht="28.15" customHeight="1" x14ac:dyDescent="0.2">
      <c r="A33" s="39"/>
      <c r="B33" s="53"/>
      <c r="C33" s="54"/>
      <c r="D33" s="54"/>
      <c r="E33" s="54"/>
      <c r="F33" s="56"/>
      <c r="G33" s="55"/>
      <c r="H33" s="56"/>
      <c r="I33" s="57"/>
      <c r="N33" s="48"/>
    </row>
    <row r="34" spans="1:222" s="43" customFormat="1" ht="28.15" customHeight="1" x14ac:dyDescent="0.2">
      <c r="A34" s="39"/>
      <c r="B34" s="53"/>
      <c r="C34" s="54"/>
      <c r="D34" s="54"/>
      <c r="E34" s="54"/>
      <c r="F34" s="56"/>
      <c r="G34" s="55"/>
      <c r="H34" s="56"/>
      <c r="I34" s="57"/>
      <c r="N34" s="48"/>
    </row>
    <row r="35" spans="1:222" s="43" customFormat="1" ht="28.15" customHeight="1" x14ac:dyDescent="0.2">
      <c r="A35" s="39"/>
      <c r="B35" s="53"/>
      <c r="C35" s="54"/>
      <c r="D35" s="54"/>
      <c r="E35" s="54"/>
      <c r="F35" s="56"/>
      <c r="G35" s="55"/>
      <c r="H35" s="56"/>
      <c r="I35" s="57"/>
      <c r="N35" s="48"/>
    </row>
    <row r="36" spans="1:222" s="43" customFormat="1" ht="28.15" customHeight="1" x14ac:dyDescent="0.2">
      <c r="A36" s="39"/>
      <c r="B36" s="53"/>
      <c r="C36" s="54"/>
      <c r="D36" s="54"/>
      <c r="E36" s="54"/>
      <c r="F36" s="56"/>
      <c r="G36" s="55"/>
      <c r="H36" s="56"/>
      <c r="I36" s="57"/>
      <c r="N36" s="48"/>
    </row>
    <row r="37" spans="1:222" s="43" customFormat="1" ht="28.15" customHeight="1" x14ac:dyDescent="0.2">
      <c r="A37" s="39"/>
      <c r="B37" s="53"/>
      <c r="C37" s="54"/>
      <c r="D37" s="54"/>
      <c r="E37" s="54"/>
      <c r="F37" s="56"/>
      <c r="G37" s="55"/>
      <c r="H37" s="56"/>
      <c r="I37" s="57"/>
      <c r="N37" s="48"/>
    </row>
    <row r="38" spans="1:222" s="43" customFormat="1" ht="28.15" customHeight="1" x14ac:dyDescent="0.2">
      <c r="A38" s="39"/>
      <c r="B38" s="53"/>
      <c r="C38" s="54"/>
      <c r="D38" s="54"/>
      <c r="E38" s="54"/>
      <c r="F38" s="56"/>
      <c r="G38" s="55"/>
      <c r="H38" s="56"/>
      <c r="I38" s="57"/>
      <c r="N38" s="48"/>
    </row>
    <row r="39" spans="1:222" s="43" customFormat="1" ht="28.15" customHeight="1" x14ac:dyDescent="0.2">
      <c r="A39" s="39"/>
      <c r="B39" s="53"/>
      <c r="C39" s="54"/>
      <c r="D39" s="54"/>
      <c r="E39" s="54"/>
      <c r="F39" s="56"/>
      <c r="G39" s="55"/>
      <c r="H39" s="56"/>
      <c r="I39" s="57"/>
      <c r="N39" s="48"/>
    </row>
    <row r="40" spans="1:222" s="43" customFormat="1" ht="28.15" customHeight="1" x14ac:dyDescent="0.2">
      <c r="A40" s="39"/>
      <c r="B40" s="53"/>
      <c r="C40" s="54"/>
      <c r="D40" s="54"/>
      <c r="E40" s="54"/>
      <c r="F40" s="56"/>
      <c r="G40" s="55"/>
      <c r="H40" s="56"/>
      <c r="I40" s="57"/>
      <c r="N40" s="48"/>
    </row>
    <row r="41" spans="1:222" s="43" customFormat="1" ht="28.15" customHeight="1" x14ac:dyDescent="0.2">
      <c r="A41" s="39"/>
      <c r="B41" s="53"/>
      <c r="C41" s="54"/>
      <c r="D41" s="54"/>
      <c r="E41" s="54"/>
      <c r="F41" s="56"/>
      <c r="G41" s="55"/>
      <c r="H41" s="56"/>
      <c r="I41" s="57"/>
      <c r="N41" s="48"/>
    </row>
    <row r="42" spans="1:222" s="43" customFormat="1" ht="28.15" customHeight="1" x14ac:dyDescent="0.2">
      <c r="A42" s="39"/>
      <c r="B42" s="53"/>
      <c r="C42" s="54"/>
      <c r="D42" s="54"/>
      <c r="E42" s="54"/>
      <c r="F42" s="56"/>
      <c r="G42" s="55"/>
      <c r="H42" s="56"/>
      <c r="I42" s="57"/>
      <c r="N42" s="48"/>
    </row>
    <row r="43" spans="1:222" s="43" customFormat="1" ht="28.15" customHeight="1" x14ac:dyDescent="0.2">
      <c r="A43" s="21"/>
      <c r="B43" s="58"/>
      <c r="C43" s="59"/>
      <c r="D43" s="59"/>
      <c r="E43" s="59"/>
      <c r="F43" s="61"/>
      <c r="G43" s="60"/>
      <c r="H43" s="61"/>
      <c r="I43" s="62"/>
      <c r="J43" s="9"/>
      <c r="K43" s="9"/>
      <c r="L43" s="9"/>
      <c r="M43" s="9"/>
      <c r="N43" s="48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</row>
    <row r="44" spans="1:222" ht="28.15" customHeight="1" x14ac:dyDescent="0.2">
      <c r="F44" s="61"/>
      <c r="G44" s="60"/>
      <c r="H44" s="61"/>
      <c r="I44" s="62"/>
      <c r="N44" s="48"/>
    </row>
    <row r="45" spans="1:222" ht="28.15" customHeight="1" x14ac:dyDescent="0.2">
      <c r="F45" s="61"/>
      <c r="G45" s="60"/>
      <c r="H45" s="61"/>
      <c r="I45" s="62"/>
      <c r="N45" s="48"/>
    </row>
    <row r="46" spans="1:222" ht="28.15" customHeight="1" x14ac:dyDescent="0.2">
      <c r="F46" s="61"/>
      <c r="G46" s="60"/>
      <c r="H46" s="61"/>
      <c r="I46" s="62"/>
      <c r="N46" s="48"/>
    </row>
    <row r="47" spans="1:222" ht="28.15" customHeight="1" x14ac:dyDescent="0.2">
      <c r="F47" s="61"/>
      <c r="G47" s="60"/>
      <c r="H47" s="61"/>
      <c r="I47" s="62"/>
      <c r="N47" s="48"/>
    </row>
    <row r="48" spans="1:222" ht="28.15" customHeight="1" x14ac:dyDescent="0.2">
      <c r="F48" s="61"/>
      <c r="G48" s="60"/>
      <c r="H48" s="61"/>
      <c r="I48" s="62"/>
      <c r="N48" s="48"/>
    </row>
    <row r="49" spans="6:14" ht="28.15" customHeight="1" x14ac:dyDescent="0.2">
      <c r="F49" s="61"/>
      <c r="G49" s="60"/>
      <c r="H49" s="61"/>
      <c r="I49" s="62"/>
      <c r="N49" s="48"/>
    </row>
    <row r="50" spans="6:14" ht="28.15" customHeight="1" x14ac:dyDescent="0.2">
      <c r="F50" s="61"/>
      <c r="G50" s="60"/>
      <c r="H50" s="61"/>
      <c r="I50" s="62"/>
      <c r="N50" s="48"/>
    </row>
    <row r="51" spans="6:14" ht="28.15" customHeight="1" x14ac:dyDescent="0.2">
      <c r="F51" s="61"/>
      <c r="G51" s="60"/>
      <c r="H51" s="61"/>
      <c r="I51" s="62"/>
      <c r="N51" s="48"/>
    </row>
    <row r="52" spans="6:14" ht="28.15" customHeight="1" x14ac:dyDescent="0.2">
      <c r="F52" s="61"/>
      <c r="G52" s="60"/>
      <c r="H52" s="61"/>
      <c r="I52" s="62"/>
      <c r="N52" s="48"/>
    </row>
    <row r="53" spans="6:14" ht="28.15" customHeight="1" x14ac:dyDescent="0.2">
      <c r="F53" s="61"/>
      <c r="G53" s="60"/>
      <c r="H53" s="61"/>
      <c r="I53" s="62"/>
      <c r="N53" s="48"/>
    </row>
    <row r="54" spans="6:14" ht="28.15" customHeight="1" x14ac:dyDescent="0.2">
      <c r="F54" s="61"/>
      <c r="G54" s="60"/>
      <c r="H54" s="61"/>
      <c r="I54" s="62"/>
      <c r="N54" s="48"/>
    </row>
    <row r="55" spans="6:14" ht="28.15" customHeight="1" x14ac:dyDescent="0.2">
      <c r="F55" s="61"/>
      <c r="G55" s="60"/>
      <c r="H55" s="61"/>
      <c r="I55" s="62"/>
      <c r="N55" s="48"/>
    </row>
    <row r="56" spans="6:14" ht="28.15" customHeight="1" x14ac:dyDescent="0.2">
      <c r="F56" s="61"/>
      <c r="G56" s="60"/>
      <c r="H56" s="61"/>
      <c r="I56" s="62"/>
      <c r="N56" s="48"/>
    </row>
    <row r="57" spans="6:14" ht="28.15" customHeight="1" x14ac:dyDescent="0.2">
      <c r="F57" s="61"/>
      <c r="G57" s="60"/>
      <c r="H57" s="61"/>
      <c r="I57" s="62"/>
      <c r="N57" s="48"/>
    </row>
    <row r="58" spans="6:14" ht="28.15" customHeight="1" x14ac:dyDescent="0.2">
      <c r="F58" s="61"/>
      <c r="G58" s="60"/>
      <c r="H58" s="61"/>
      <c r="I58" s="62"/>
      <c r="N58" s="48"/>
    </row>
    <row r="59" spans="6:14" ht="28.15" customHeight="1" x14ac:dyDescent="0.2">
      <c r="F59" s="61"/>
      <c r="G59" s="60"/>
      <c r="H59" s="61"/>
      <c r="I59" s="62"/>
      <c r="N59" s="48"/>
    </row>
    <row r="60" spans="6:14" ht="28.15" customHeight="1" x14ac:dyDescent="0.2">
      <c r="F60" s="61"/>
      <c r="G60" s="60"/>
      <c r="H60" s="61"/>
      <c r="I60" s="62"/>
      <c r="N60" s="48"/>
    </row>
    <row r="61" spans="6:14" ht="28.15" customHeight="1" x14ac:dyDescent="0.2">
      <c r="F61" s="61"/>
      <c r="G61" s="60"/>
      <c r="H61" s="61"/>
      <c r="I61" s="62"/>
      <c r="N61" s="48"/>
    </row>
    <row r="62" spans="6:14" ht="28.15" customHeight="1" x14ac:dyDescent="0.2">
      <c r="F62" s="61"/>
      <c r="G62" s="60"/>
      <c r="H62" s="61"/>
      <c r="I62" s="62"/>
      <c r="N62" s="48"/>
    </row>
    <row r="63" spans="6:14" ht="28.15" customHeight="1" x14ac:dyDescent="0.2">
      <c r="F63" s="61"/>
      <c r="G63" s="60"/>
      <c r="H63" s="61"/>
      <c r="I63" s="62"/>
      <c r="N63" s="48"/>
    </row>
    <row r="64" spans="6:14" ht="28.15" customHeight="1" x14ac:dyDescent="0.2">
      <c r="F64" s="61"/>
      <c r="G64" s="60"/>
      <c r="H64" s="61"/>
      <c r="I64" s="62"/>
      <c r="N64" s="48"/>
    </row>
    <row r="65" spans="6:14" ht="28.15" customHeight="1" x14ac:dyDescent="0.2">
      <c r="F65" s="61"/>
      <c r="G65" s="60"/>
      <c r="H65" s="61"/>
      <c r="I65" s="62"/>
      <c r="N65" s="48"/>
    </row>
    <row r="66" spans="6:14" ht="28.15" customHeight="1" x14ac:dyDescent="0.2">
      <c r="F66" s="61"/>
      <c r="G66" s="60"/>
      <c r="H66" s="61"/>
      <c r="I66" s="62"/>
      <c r="N66" s="48"/>
    </row>
    <row r="67" spans="6:14" ht="28.15" customHeight="1" x14ac:dyDescent="0.2">
      <c r="F67" s="61"/>
      <c r="G67" s="60"/>
      <c r="H67" s="61"/>
      <c r="I67" s="62"/>
      <c r="N67" s="48"/>
    </row>
    <row r="68" spans="6:14" ht="28.15" customHeight="1" x14ac:dyDescent="0.2">
      <c r="F68" s="61"/>
      <c r="G68" s="60"/>
      <c r="H68" s="61"/>
      <c r="I68" s="62"/>
      <c r="N68" s="48"/>
    </row>
    <row r="69" spans="6:14" ht="28.15" customHeight="1" x14ac:dyDescent="0.2">
      <c r="F69" s="61"/>
      <c r="G69" s="60"/>
      <c r="H69" s="61"/>
      <c r="I69" s="62"/>
      <c r="N69" s="48"/>
    </row>
    <row r="70" spans="6:14" ht="28.15" customHeight="1" x14ac:dyDescent="0.2">
      <c r="F70" s="61"/>
      <c r="G70" s="60"/>
      <c r="H70" s="61"/>
      <c r="I70" s="62"/>
      <c r="N70" s="48"/>
    </row>
    <row r="71" spans="6:14" ht="28.15" customHeight="1" x14ac:dyDescent="0.2">
      <c r="F71" s="61"/>
      <c r="G71" s="60"/>
      <c r="H71" s="61"/>
      <c r="I71" s="62"/>
      <c r="N71" s="48"/>
    </row>
    <row r="72" spans="6:14" ht="28.15" customHeight="1" x14ac:dyDescent="0.2">
      <c r="F72" s="61"/>
      <c r="G72" s="60"/>
      <c r="H72" s="61"/>
      <c r="I72" s="62"/>
      <c r="N72" s="48"/>
    </row>
    <row r="73" spans="6:14" ht="28.15" customHeight="1" x14ac:dyDescent="0.2">
      <c r="F73" s="61"/>
      <c r="G73" s="60"/>
      <c r="H73" s="61"/>
      <c r="I73" s="62"/>
      <c r="N73" s="48"/>
    </row>
    <row r="74" spans="6:14" ht="28.15" customHeight="1" x14ac:dyDescent="0.2">
      <c r="F74" s="61"/>
      <c r="G74" s="60"/>
      <c r="H74" s="61"/>
      <c r="I74" s="62"/>
    </row>
    <row r="75" spans="6:14" ht="28.15" customHeight="1" x14ac:dyDescent="0.2">
      <c r="F75" s="61"/>
      <c r="G75" s="60"/>
      <c r="H75" s="61"/>
      <c r="I75" s="62"/>
    </row>
    <row r="76" spans="6:14" ht="28.15" customHeight="1" x14ac:dyDescent="0.2">
      <c r="F76" s="61"/>
      <c r="G76" s="60"/>
      <c r="H76" s="61"/>
      <c r="I76" s="62"/>
    </row>
    <row r="77" spans="6:14" ht="28.15" customHeight="1" x14ac:dyDescent="0.2">
      <c r="F77" s="61"/>
      <c r="G77" s="60"/>
      <c r="H77" s="61"/>
      <c r="I77" s="62"/>
    </row>
    <row r="78" spans="6:14" ht="28.15" customHeight="1" x14ac:dyDescent="0.2">
      <c r="F78" s="61"/>
      <c r="G78" s="60"/>
      <c r="H78" s="61"/>
      <c r="I78" s="62"/>
    </row>
    <row r="79" spans="6:14" ht="28.15" customHeight="1" x14ac:dyDescent="0.2">
      <c r="F79" s="61"/>
      <c r="G79" s="60"/>
      <c r="H79" s="61"/>
      <c r="I79" s="62"/>
    </row>
    <row r="80" spans="6:14" ht="28.15" customHeight="1" x14ac:dyDescent="0.2">
      <c r="F80" s="61"/>
      <c r="G80" s="60"/>
      <c r="H80" s="61"/>
      <c r="I80" s="62"/>
    </row>
    <row r="81" spans="6:9" ht="28.15" customHeight="1" x14ac:dyDescent="0.2">
      <c r="F81" s="61"/>
      <c r="G81" s="60"/>
      <c r="H81" s="61"/>
      <c r="I81" s="62"/>
    </row>
    <row r="82" spans="6:9" ht="28.15" customHeight="1" x14ac:dyDescent="0.2">
      <c r="F82" s="61"/>
      <c r="G82" s="60"/>
      <c r="H82" s="61"/>
      <c r="I82" s="62"/>
    </row>
    <row r="83" spans="6:9" ht="28.15" customHeight="1" x14ac:dyDescent="0.2">
      <c r="F83" s="61"/>
      <c r="G83" s="60"/>
      <c r="H83" s="61"/>
      <c r="I83" s="62"/>
    </row>
    <row r="84" spans="6:9" ht="28.15" customHeight="1" x14ac:dyDescent="0.2">
      <c r="F84" s="61"/>
      <c r="G84" s="60"/>
      <c r="H84" s="61"/>
      <c r="I84" s="62"/>
    </row>
    <row r="85" spans="6:9" ht="28.15" customHeight="1" x14ac:dyDescent="0.2">
      <c r="F85" s="61"/>
      <c r="G85" s="60"/>
      <c r="H85" s="61"/>
      <c r="I85" s="62"/>
    </row>
    <row r="86" spans="6:9" ht="28.15" customHeight="1" x14ac:dyDescent="0.2">
      <c r="F86" s="61"/>
      <c r="G86" s="60"/>
      <c r="H86" s="61"/>
      <c r="I86" s="62"/>
    </row>
    <row r="87" spans="6:9" ht="28.15" customHeight="1" x14ac:dyDescent="0.2">
      <c r="F87" s="61"/>
      <c r="G87" s="60"/>
      <c r="H87" s="61"/>
      <c r="I87" s="62"/>
    </row>
    <row r="88" spans="6:9" ht="28.15" customHeight="1" x14ac:dyDescent="0.2">
      <c r="F88" s="61"/>
      <c r="G88" s="60"/>
      <c r="H88" s="61"/>
      <c r="I88" s="62"/>
    </row>
    <row r="89" spans="6:9" ht="28.15" customHeight="1" x14ac:dyDescent="0.2">
      <c r="F89" s="61"/>
      <c r="G89" s="60"/>
      <c r="H89" s="61"/>
      <c r="I89" s="62"/>
    </row>
    <row r="90" spans="6:9" ht="28.15" customHeight="1" x14ac:dyDescent="0.2">
      <c r="F90" s="61"/>
      <c r="G90" s="60"/>
      <c r="H90" s="61"/>
      <c r="I90" s="62"/>
    </row>
    <row r="91" spans="6:9" ht="28.15" customHeight="1" x14ac:dyDescent="0.2">
      <c r="F91" s="61"/>
      <c r="G91" s="60"/>
      <c r="H91" s="61"/>
      <c r="I91" s="62"/>
    </row>
    <row r="92" spans="6:9" ht="28.15" customHeight="1" x14ac:dyDescent="0.2">
      <c r="F92" s="61"/>
      <c r="G92" s="60"/>
      <c r="H92" s="61"/>
      <c r="I92" s="62"/>
    </row>
    <row r="93" spans="6:9" ht="28.15" customHeight="1" x14ac:dyDescent="0.2">
      <c r="F93" s="61"/>
      <c r="G93" s="60"/>
      <c r="H93" s="61"/>
      <c r="I93" s="62"/>
    </row>
    <row r="94" spans="6:9" ht="28.15" customHeight="1" x14ac:dyDescent="0.2">
      <c r="F94" s="61"/>
      <c r="G94" s="60"/>
      <c r="H94" s="61"/>
      <c r="I94" s="62"/>
    </row>
    <row r="95" spans="6:9" ht="28.15" customHeight="1" x14ac:dyDescent="0.2">
      <c r="F95" s="61"/>
      <c r="G95" s="60"/>
      <c r="H95" s="61"/>
      <c r="I95" s="62"/>
    </row>
    <row r="96" spans="6:9" ht="28.15" customHeight="1" x14ac:dyDescent="0.2">
      <c r="F96" s="61"/>
      <c r="G96" s="60"/>
      <c r="H96" s="61"/>
      <c r="I96" s="62"/>
    </row>
    <row r="97" spans="6:9" ht="28.15" customHeight="1" x14ac:dyDescent="0.2">
      <c r="F97" s="61"/>
      <c r="G97" s="60"/>
      <c r="H97" s="61"/>
      <c r="I97" s="62"/>
    </row>
    <row r="98" spans="6:9" ht="28.15" customHeight="1" x14ac:dyDescent="0.2">
      <c r="F98" s="61"/>
      <c r="G98" s="60"/>
      <c r="H98" s="61"/>
      <c r="I98" s="62"/>
    </row>
    <row r="99" spans="6:9" ht="28.15" customHeight="1" x14ac:dyDescent="0.2">
      <c r="F99" s="61"/>
      <c r="G99" s="60"/>
      <c r="H99" s="61"/>
      <c r="I99" s="62"/>
    </row>
    <row r="100" spans="6:9" ht="28.15" customHeight="1" x14ac:dyDescent="0.2">
      <c r="F100" s="61"/>
      <c r="G100" s="60"/>
      <c r="H100" s="61"/>
      <c r="I100" s="62"/>
    </row>
    <row r="101" spans="6:9" ht="28.15" customHeight="1" x14ac:dyDescent="0.2">
      <c r="F101" s="61"/>
      <c r="G101" s="60"/>
      <c r="H101" s="61"/>
      <c r="I101" s="62"/>
    </row>
    <row r="102" spans="6:9" ht="28.15" customHeight="1" x14ac:dyDescent="0.2">
      <c r="F102" s="61"/>
      <c r="G102" s="60"/>
      <c r="H102" s="61"/>
      <c r="I102" s="62"/>
    </row>
    <row r="103" spans="6:9" ht="28.15" customHeight="1" x14ac:dyDescent="0.2">
      <c r="F103" s="61"/>
      <c r="G103" s="60"/>
      <c r="H103" s="61"/>
      <c r="I103" s="62"/>
    </row>
    <row r="104" spans="6:9" ht="28.15" customHeight="1" x14ac:dyDescent="0.2">
      <c r="F104" s="61"/>
      <c r="G104" s="60"/>
      <c r="H104" s="61"/>
      <c r="I104" s="62"/>
    </row>
    <row r="105" spans="6:9" ht="28.15" customHeight="1" x14ac:dyDescent="0.2">
      <c r="F105" s="61"/>
      <c r="G105" s="60"/>
      <c r="H105" s="61"/>
      <c r="I105" s="62"/>
    </row>
    <row r="106" spans="6:9" ht="28.15" customHeight="1" x14ac:dyDescent="0.2">
      <c r="F106" s="61"/>
      <c r="G106" s="60"/>
      <c r="H106" s="61"/>
      <c r="I106" s="62"/>
    </row>
    <row r="107" spans="6:9" ht="28.15" customHeight="1" x14ac:dyDescent="0.2">
      <c r="F107" s="61"/>
      <c r="G107" s="60"/>
      <c r="H107" s="61"/>
      <c r="I107" s="62"/>
    </row>
    <row r="108" spans="6:9" ht="28.15" customHeight="1" x14ac:dyDescent="0.2">
      <c r="F108" s="61"/>
      <c r="G108" s="60"/>
      <c r="H108" s="61"/>
      <c r="I108" s="62"/>
    </row>
    <row r="109" spans="6:9" ht="28.15" customHeight="1" x14ac:dyDescent="0.2">
      <c r="F109" s="61"/>
      <c r="G109" s="60"/>
      <c r="H109" s="61"/>
      <c r="I109" s="62"/>
    </row>
    <row r="110" spans="6:9" ht="28.15" customHeight="1" x14ac:dyDescent="0.2">
      <c r="F110" s="61"/>
      <c r="G110" s="60"/>
      <c r="H110" s="61"/>
      <c r="I110" s="62"/>
    </row>
    <row r="111" spans="6:9" ht="28.15" customHeight="1" x14ac:dyDescent="0.2">
      <c r="F111" s="61"/>
      <c r="G111" s="60"/>
      <c r="H111" s="61"/>
      <c r="I111" s="62"/>
    </row>
    <row r="112" spans="6:9" ht="28.15" customHeight="1" x14ac:dyDescent="0.2">
      <c r="F112" s="61"/>
      <c r="G112" s="60"/>
      <c r="H112" s="61"/>
      <c r="I112" s="62"/>
    </row>
    <row r="113" spans="6:9" ht="28.15" customHeight="1" x14ac:dyDescent="0.2">
      <c r="F113" s="61"/>
      <c r="G113" s="60"/>
      <c r="H113" s="61"/>
      <c r="I113" s="62"/>
    </row>
    <row r="114" spans="6:9" ht="28.15" customHeight="1" x14ac:dyDescent="0.2">
      <c r="F114" s="61"/>
      <c r="G114" s="60"/>
      <c r="H114" s="61"/>
      <c r="I114" s="62"/>
    </row>
    <row r="115" spans="6:9" ht="28.15" customHeight="1" x14ac:dyDescent="0.2">
      <c r="F115" s="61"/>
      <c r="G115" s="60"/>
      <c r="H115" s="61"/>
      <c r="I115" s="62"/>
    </row>
    <row r="116" spans="6:9" ht="28.15" customHeight="1" x14ac:dyDescent="0.2">
      <c r="F116" s="61"/>
      <c r="G116" s="60"/>
      <c r="H116" s="61"/>
      <c r="I116" s="62"/>
    </row>
    <row r="117" spans="6:9" ht="28.15" customHeight="1" x14ac:dyDescent="0.2">
      <c r="F117" s="61"/>
      <c r="G117" s="60"/>
      <c r="H117" s="61"/>
      <c r="I117" s="62"/>
    </row>
    <row r="118" spans="6:9" ht="28.15" customHeight="1" x14ac:dyDescent="0.2">
      <c r="F118" s="61"/>
      <c r="G118" s="60"/>
      <c r="H118" s="61"/>
      <c r="I118" s="62"/>
    </row>
    <row r="119" spans="6:9" ht="28.15" customHeight="1" x14ac:dyDescent="0.2">
      <c r="F119" s="61"/>
      <c r="G119" s="60"/>
      <c r="H119" s="61"/>
      <c r="I119" s="62"/>
    </row>
    <row r="120" spans="6:9" ht="28.15" customHeight="1" x14ac:dyDescent="0.2">
      <c r="F120" s="61"/>
      <c r="G120" s="60"/>
      <c r="H120" s="61"/>
      <c r="I120" s="62"/>
    </row>
    <row r="121" spans="6:9" ht="28.15" customHeight="1" x14ac:dyDescent="0.2">
      <c r="F121" s="61"/>
      <c r="G121" s="60"/>
      <c r="H121" s="61"/>
      <c r="I121" s="62"/>
    </row>
    <row r="122" spans="6:9" ht="28.15" customHeight="1" x14ac:dyDescent="0.2">
      <c r="F122" s="61"/>
      <c r="G122" s="60"/>
      <c r="H122" s="61"/>
      <c r="I122" s="62"/>
    </row>
    <row r="123" spans="6:9" ht="28.15" customHeight="1" x14ac:dyDescent="0.2">
      <c r="F123" s="61"/>
      <c r="G123" s="60"/>
      <c r="H123" s="61"/>
      <c r="I123" s="62"/>
    </row>
    <row r="124" spans="6:9" ht="28.15" customHeight="1" x14ac:dyDescent="0.2">
      <c r="F124" s="61"/>
      <c r="G124" s="60"/>
      <c r="H124" s="61"/>
      <c r="I124" s="62"/>
    </row>
    <row r="125" spans="6:9" ht="28.15" customHeight="1" x14ac:dyDescent="0.2">
      <c r="F125" s="61"/>
      <c r="G125" s="60"/>
      <c r="H125" s="61"/>
      <c r="I125" s="62"/>
    </row>
    <row r="126" spans="6:9" ht="28.15" customHeight="1" x14ac:dyDescent="0.2">
      <c r="F126" s="61"/>
      <c r="G126" s="60"/>
      <c r="H126" s="61"/>
      <c r="I126" s="62"/>
    </row>
    <row r="127" spans="6:9" ht="28.15" customHeight="1" x14ac:dyDescent="0.2">
      <c r="F127" s="61"/>
      <c r="G127" s="60"/>
      <c r="H127" s="61"/>
      <c r="I127" s="62"/>
    </row>
    <row r="128" spans="6:9" ht="28.15" customHeight="1" x14ac:dyDescent="0.2">
      <c r="F128" s="61"/>
      <c r="G128" s="60"/>
      <c r="H128" s="61"/>
      <c r="I128" s="62"/>
    </row>
    <row r="129" spans="6:9" ht="28.15" customHeight="1" x14ac:dyDescent="0.2">
      <c r="F129" s="61"/>
      <c r="G129" s="60"/>
      <c r="H129" s="61"/>
      <c r="I129" s="62"/>
    </row>
    <row r="130" spans="6:9" ht="28.15" customHeight="1" x14ac:dyDescent="0.2">
      <c r="F130" s="61"/>
      <c r="G130" s="60"/>
      <c r="H130" s="61"/>
      <c r="I130" s="62"/>
    </row>
    <row r="131" spans="6:9" ht="28.15" customHeight="1" x14ac:dyDescent="0.2">
      <c r="F131" s="61"/>
      <c r="G131" s="60"/>
      <c r="H131" s="61"/>
      <c r="I131" s="62"/>
    </row>
    <row r="132" spans="6:9" ht="28.15" customHeight="1" x14ac:dyDescent="0.2">
      <c r="F132" s="61"/>
      <c r="G132" s="60"/>
      <c r="H132" s="61"/>
      <c r="I132" s="62"/>
    </row>
    <row r="133" spans="6:9" ht="28.15" customHeight="1" x14ac:dyDescent="0.2">
      <c r="F133" s="61"/>
      <c r="G133" s="60"/>
      <c r="H133" s="61"/>
      <c r="I133" s="62"/>
    </row>
    <row r="134" spans="6:9" ht="28.15" customHeight="1" x14ac:dyDescent="0.2">
      <c r="F134" s="61"/>
      <c r="G134" s="60"/>
      <c r="H134" s="61"/>
      <c r="I134" s="62"/>
    </row>
    <row r="135" spans="6:9" ht="28.15" customHeight="1" x14ac:dyDescent="0.2">
      <c r="F135" s="61"/>
      <c r="G135" s="60"/>
      <c r="H135" s="61"/>
      <c r="I135" s="62"/>
    </row>
    <row r="136" spans="6:9" ht="28.15" customHeight="1" x14ac:dyDescent="0.2">
      <c r="F136" s="61"/>
      <c r="G136" s="60"/>
      <c r="H136" s="61"/>
      <c r="I136" s="62"/>
    </row>
    <row r="137" spans="6:9" ht="28.15" customHeight="1" x14ac:dyDescent="0.2">
      <c r="F137" s="61"/>
      <c r="G137" s="60"/>
      <c r="H137" s="61"/>
      <c r="I137" s="62"/>
    </row>
    <row r="138" spans="6:9" ht="28.15" customHeight="1" x14ac:dyDescent="0.2">
      <c r="F138" s="61"/>
      <c r="G138" s="60"/>
      <c r="H138" s="61"/>
      <c r="I138" s="62"/>
    </row>
    <row r="139" spans="6:9" ht="28.15" customHeight="1" x14ac:dyDescent="0.2">
      <c r="F139" s="61"/>
      <c r="G139" s="60"/>
      <c r="H139" s="61"/>
      <c r="I139" s="62"/>
    </row>
    <row r="140" spans="6:9" ht="28.15" customHeight="1" x14ac:dyDescent="0.2">
      <c r="F140" s="61"/>
      <c r="G140" s="60"/>
      <c r="H140" s="61"/>
      <c r="I140" s="62"/>
    </row>
    <row r="141" spans="6:9" ht="28.15" customHeight="1" x14ac:dyDescent="0.2">
      <c r="F141" s="61"/>
      <c r="G141" s="60"/>
      <c r="H141" s="61"/>
      <c r="I141" s="62"/>
    </row>
    <row r="142" spans="6:9" ht="28.15" customHeight="1" x14ac:dyDescent="0.2">
      <c r="F142" s="61"/>
      <c r="G142" s="60"/>
      <c r="H142" s="61"/>
      <c r="I142" s="62"/>
    </row>
    <row r="143" spans="6:9" ht="28.15" customHeight="1" x14ac:dyDescent="0.2">
      <c r="F143" s="61"/>
      <c r="G143" s="60"/>
      <c r="H143" s="61"/>
      <c r="I143" s="62"/>
    </row>
    <row r="144" spans="6:9" ht="28.15" customHeight="1" x14ac:dyDescent="0.2">
      <c r="F144" s="61"/>
      <c r="G144" s="60"/>
      <c r="H144" s="61"/>
      <c r="I144" s="62"/>
    </row>
    <row r="145" spans="6:9" ht="28.15" customHeight="1" x14ac:dyDescent="0.2">
      <c r="F145" s="61"/>
      <c r="G145" s="60"/>
      <c r="H145" s="61"/>
      <c r="I145" s="62"/>
    </row>
    <row r="146" spans="6:9" ht="28.15" customHeight="1" x14ac:dyDescent="0.2">
      <c r="F146" s="61"/>
      <c r="G146" s="60"/>
      <c r="H146" s="61"/>
      <c r="I146" s="62"/>
    </row>
    <row r="147" spans="6:9" ht="28.15" customHeight="1" x14ac:dyDescent="0.2">
      <c r="F147" s="61"/>
      <c r="G147" s="60"/>
      <c r="H147" s="61"/>
      <c r="I147" s="62"/>
    </row>
    <row r="148" spans="6:9" ht="28.15" customHeight="1" x14ac:dyDescent="0.2">
      <c r="F148" s="61"/>
      <c r="G148" s="60"/>
      <c r="H148" s="61"/>
      <c r="I148" s="62"/>
    </row>
    <row r="149" spans="6:9" ht="28.15" customHeight="1" x14ac:dyDescent="0.2">
      <c r="F149" s="61"/>
      <c r="G149" s="60"/>
      <c r="H149" s="61"/>
      <c r="I149" s="62"/>
    </row>
    <row r="150" spans="6:9" ht="28.15" customHeight="1" x14ac:dyDescent="0.2">
      <c r="F150" s="61"/>
      <c r="G150" s="60"/>
      <c r="H150" s="61"/>
      <c r="I150" s="62"/>
    </row>
    <row r="151" spans="6:9" ht="28.15" customHeight="1" x14ac:dyDescent="0.2">
      <c r="F151" s="61"/>
      <c r="G151" s="60"/>
      <c r="H151" s="61"/>
      <c r="I151" s="62"/>
    </row>
    <row r="152" spans="6:9" ht="28.15" customHeight="1" x14ac:dyDescent="0.2">
      <c r="F152" s="61"/>
      <c r="G152" s="60"/>
      <c r="H152" s="61"/>
      <c r="I152" s="62"/>
    </row>
    <row r="153" spans="6:9" ht="28.15" customHeight="1" x14ac:dyDescent="0.2">
      <c r="F153" s="61"/>
      <c r="G153" s="60"/>
      <c r="H153" s="61"/>
      <c r="I153" s="62"/>
    </row>
    <row r="154" spans="6:9" ht="28.15" customHeight="1" x14ac:dyDescent="0.2">
      <c r="F154" s="61"/>
      <c r="G154" s="60"/>
      <c r="H154" s="61"/>
      <c r="I154" s="62"/>
    </row>
    <row r="155" spans="6:9" ht="28.15" customHeight="1" x14ac:dyDescent="0.2">
      <c r="F155" s="61"/>
      <c r="G155" s="60"/>
      <c r="H155" s="61"/>
      <c r="I155" s="62"/>
    </row>
    <row r="156" spans="6:9" ht="28.15" customHeight="1" x14ac:dyDescent="0.2">
      <c r="F156" s="61"/>
      <c r="G156" s="60"/>
      <c r="H156" s="61"/>
      <c r="I156" s="62"/>
    </row>
    <row r="157" spans="6:9" ht="28.15" customHeight="1" x14ac:dyDescent="0.2">
      <c r="F157" s="61"/>
      <c r="G157" s="60"/>
      <c r="H157" s="61"/>
      <c r="I157" s="62"/>
    </row>
  </sheetData>
  <mergeCells count="2">
    <mergeCell ref="A14:B14"/>
    <mergeCell ref="A16:C16"/>
  </mergeCells>
  <pageMargins left="0.5" right="0.5" top="1" bottom="1" header="0.5" footer="0.5"/>
  <pageSetup scale="51" orientation="landscape" r:id="rId1"/>
  <headerFooter alignWithMargins="0">
    <oddHeader>&amp;L&amp;"Arial,Bold"&amp;12Department  of Cultural Affairs&amp;R&amp;"Arial,Bold"&amp;12Economic Development Subcommittee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DCA</vt:lpstr>
      <vt:lpstr>DCA!Print_Area</vt:lpstr>
      <vt:lpstr>DCA!Print_Titles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Barnabo, Dalton [LEGIS]</dc:creator>
  <cp:lastModifiedBy>Trotter, Karen [DCA]</cp:lastModifiedBy>
  <cp:lastPrinted>2022-10-27T17:04:46Z</cp:lastPrinted>
  <dcterms:created xsi:type="dcterms:W3CDTF">2020-08-31T20:37:05Z</dcterms:created>
  <dcterms:modified xsi:type="dcterms:W3CDTF">2022-11-14T19:12:38Z</dcterms:modified>
</cp:coreProperties>
</file>