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6\Admin and Reg\"/>
    </mc:Choice>
  </mc:AlternateContent>
  <xr:revisionPtr revIDLastSave="0" documentId="8_{AA2A2F2F-534A-4829-B3BF-B69A8EBD29F0}" xr6:coauthVersionLast="36" xr6:coauthVersionMax="36" xr10:uidLastSave="{00000000-0000-0000-0000-000000000000}"/>
  <bookViews>
    <workbookView xWindow="0" yWindow="0" windowWidth="21570" windowHeight="6420" xr2:uid="{C25EF690-CBA9-404A-A75A-267F29C5D5FE}"/>
  </bookViews>
  <sheets>
    <sheet name="SOS" sheetId="1" r:id="rId1"/>
  </sheets>
  <definedNames>
    <definedName name="_xlnm.Print_Area" localSheetId="0">SOS!$A$1:$O$27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N25" i="1"/>
  <c r="M25" i="1"/>
  <c r="L25" i="1"/>
  <c r="K25" i="1"/>
  <c r="J25" i="1"/>
  <c r="I25" i="1"/>
  <c r="H25" i="1"/>
  <c r="G25" i="1"/>
  <c r="F25" i="1"/>
  <c r="E25" i="1"/>
  <c r="O9" i="1"/>
  <c r="N9" i="1"/>
  <c r="M9" i="1"/>
  <c r="L9" i="1"/>
  <c r="K9" i="1"/>
  <c r="J9" i="1"/>
  <c r="I9" i="1"/>
  <c r="H9" i="1"/>
  <c r="G9" i="1"/>
  <c r="F9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Houp, Lyn [SOS]</author>
    <author xml:space="preserve">Houp, Lyn </author>
  </authors>
  <commentList>
    <comment ref="B11" authorId="0" shapeId="0" xr:uid="{310A998C-D36B-48D2-9FE3-C3AF1BCA8B8A}">
      <text>
        <r>
          <rPr>
            <b/>
            <sz val="9"/>
            <color indexed="81"/>
            <rFont val="Tahoma"/>
            <family val="2"/>
          </rPr>
          <t>Houp, Lyn [SOS]:  formerly known as:</t>
        </r>
        <r>
          <rPr>
            <sz val="9"/>
            <color indexed="81"/>
            <rFont val="Tahoma"/>
            <family val="2"/>
          </rPr>
          <t xml:space="preserve">
B/S Info Services Fees</t>
        </r>
      </text>
    </comment>
    <comment ref="O25" authorId="1" shapeId="0" xr:uid="{1DEFEA15-7D2F-49CE-8BBD-0AEF17738A67}">
      <text>
        <r>
          <rPr>
            <sz val="9"/>
            <color indexed="81"/>
            <rFont val="Tahoma"/>
            <family val="2"/>
          </rPr>
          <t xml:space="preserve">               $5,681,006.82
GP report: $5,482,030.82 
difference:      198,976.00
which is COGS on report
</t>
        </r>
      </text>
    </comment>
  </commentList>
</comments>
</file>

<file path=xl/sharedStrings.xml><?xml version="1.0" encoding="utf-8"?>
<sst xmlns="http://schemas.openxmlformats.org/spreadsheetml/2006/main" count="85" uniqueCount="78">
  <si>
    <t>Sales Account Number</t>
  </si>
  <si>
    <t>Sales Account Name</t>
  </si>
  <si>
    <t>Authority</t>
  </si>
  <si>
    <t>Reimb / Fee Retained by SoS</t>
  </si>
  <si>
    <t>SFY 2006</t>
  </si>
  <si>
    <t>SFY 2007</t>
  </si>
  <si>
    <t>SFY 2008</t>
  </si>
  <si>
    <t>SFY 2009</t>
  </si>
  <si>
    <t>SFY 2010</t>
  </si>
  <si>
    <t>SFY 2011</t>
  </si>
  <si>
    <t>SFY 2012</t>
  </si>
  <si>
    <t>SFY 2013</t>
  </si>
  <si>
    <t>SFY 2014</t>
  </si>
  <si>
    <t>SFY 2015</t>
  </si>
  <si>
    <t>SFY 2016</t>
  </si>
  <si>
    <t>Elections Division</t>
  </si>
  <si>
    <t>4110-000</t>
  </si>
  <si>
    <t>Servicemen's Ballot Fees*</t>
  </si>
  <si>
    <t>Reimb</t>
  </si>
  <si>
    <t>4200-000</t>
  </si>
  <si>
    <t>Voter County Computer Fees</t>
  </si>
  <si>
    <t>4300-000</t>
  </si>
  <si>
    <t>VR Data Fees</t>
  </si>
  <si>
    <t>47.8, 48A.38(1), 721-28.2(2)</t>
  </si>
  <si>
    <t>4325-000</t>
  </si>
  <si>
    <t>VR Card Stock</t>
  </si>
  <si>
    <t>4350-000</t>
  </si>
  <si>
    <t>VR NCOA Fees*</t>
  </si>
  <si>
    <t>48A.28, 47.8, 821-9.4(48A)</t>
  </si>
  <si>
    <t>4375-000</t>
  </si>
  <si>
    <t>I-VOTERS Maintenance Fees*</t>
  </si>
  <si>
    <t>47.8(4)</t>
  </si>
  <si>
    <t>Fee</t>
  </si>
  <si>
    <t>Business Services</t>
  </si>
  <si>
    <t>4186-000</t>
  </si>
  <si>
    <t>AR Account Fees*</t>
  </si>
  <si>
    <t>22.3, 721-2.3(5), 721-2.5(17A)</t>
  </si>
  <si>
    <t>4187-000</t>
  </si>
  <si>
    <t>Notary Info Fees*</t>
  </si>
  <si>
    <t>9B.21B</t>
  </si>
  <si>
    <t>4351-000</t>
  </si>
  <si>
    <t>Athletic Agent Fees*</t>
  </si>
  <si>
    <t>9A.109, 721-42.1(9A, 17A)</t>
  </si>
  <si>
    <t>4522-000</t>
  </si>
  <si>
    <t>Corporation</t>
  </si>
  <si>
    <t>9.4, 486A.1202, 488.209, 488.1206, 489.117, 490.122, 491.11, 491.20, 491.23, 497.4, 498.6, 499.45, 499A.1, 501.105, 501A.205, 524.303, 721-40.7</t>
  </si>
  <si>
    <t>4530-000</t>
  </si>
  <si>
    <t>Mechanic's Lien*</t>
  </si>
  <si>
    <t>572.34, 721-45.13</t>
  </si>
  <si>
    <t>4564-000</t>
  </si>
  <si>
    <t>Notary Fees</t>
  </si>
  <si>
    <t>9B.21, 9B.21B</t>
  </si>
  <si>
    <t>4570-000</t>
  </si>
  <si>
    <t>Biennial Report Fees</t>
  </si>
  <si>
    <t>488.210, 490.1622, 497.22, 498.24, 501.105, 501A.205, 721-40.8</t>
  </si>
  <si>
    <t>4595-000</t>
  </si>
  <si>
    <t>UCC Fees</t>
  </si>
  <si>
    <t>331.609, 554.9525, 721-30.1(10), 721-30.5(2)(c)</t>
  </si>
  <si>
    <t>4596-000</t>
  </si>
  <si>
    <t>Original Notice Fees</t>
  </si>
  <si>
    <t>96.14, 206.6,  461B.4, 486A.1202, 488.1206, 489.117, 490.122, 501A.205, 617.3, 721-40.7</t>
  </si>
  <si>
    <t>4597-000</t>
  </si>
  <si>
    <t>School Fees</t>
  </si>
  <si>
    <t>-</t>
  </si>
  <si>
    <t>4598-000</t>
  </si>
  <si>
    <t>Travel Agent Fees*</t>
  </si>
  <si>
    <t>9D.2(6)</t>
  </si>
  <si>
    <t>4613-000</t>
  </si>
  <si>
    <t>Miscellaneous Fees B/S</t>
  </si>
  <si>
    <t>9C.6, 486A.1202, 488.1206, 489.117,  490.122, 501.105, 501A.205, 538A.5(5), 721-40.7</t>
  </si>
  <si>
    <t>4657-000</t>
  </si>
  <si>
    <t>Reimbursable Fees B/S Data Extracts*</t>
  </si>
  <si>
    <t>22.3, 721-30.1</t>
  </si>
  <si>
    <t>4700-000</t>
  </si>
  <si>
    <t>Overpayment Clearing Account</t>
  </si>
  <si>
    <t>721-40.4(3), 721-45.13(6), 721-30.1(12)</t>
  </si>
  <si>
    <t>Total Revenue</t>
  </si>
  <si>
    <t>Information submitted by Department on December 15,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</si>
</sst>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.00_);[Red]\(#,##0.00\)"/>
  </numFmts>
  <fonts count="10" x14ac:knownFonts="1">
    <font>
      <sz val="10"/>
      <name val="Arial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3" fontId="1" fillId="0" borderId="1" xfId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horizontal="center" vertical="center" wrapText="1"/>
    </xf>
    <xf numFmtId="43" fontId="4" fillId="0" borderId="1" xfId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43" fontId="4" fillId="0" borderId="1" xfId="1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1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43" fontId="4" fillId="0" borderId="0" xfId="1" applyFont="1" applyFill="1" applyAlignment="1">
      <alignment horizontal="right" vertical="center" wrapText="1"/>
    </xf>
    <xf numFmtId="4" fontId="4" fillId="0" borderId="0" xfId="0" applyNumberFormat="1" applyFont="1" applyFill="1" applyAlignment="1">
      <alignment vertical="center" wrapText="1"/>
    </xf>
    <xf numFmtId="43" fontId="4" fillId="0" borderId="0" xfId="1" applyFont="1" applyFill="1" applyAlignment="1">
      <alignment vertical="center" wrapText="1"/>
    </xf>
    <xf numFmtId="43" fontId="4" fillId="0" borderId="0" xfId="0" applyNumberFormat="1" applyFont="1" applyFill="1" applyAlignment="1">
      <alignment horizontal="center" vertical="center" wrapText="1"/>
    </xf>
    <xf numFmtId="43" fontId="4" fillId="0" borderId="1" xfId="1" applyFont="1" applyFill="1" applyBorder="1" applyAlignment="1">
      <alignment wrapText="1"/>
    </xf>
    <xf numFmtId="43" fontId="4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164" fontId="1" fillId="0" borderId="2" xfId="1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43" fontId="7" fillId="0" borderId="0" xfId="1" applyFont="1" applyFill="1" applyAlignment="1">
      <alignment horizontal="right" vertical="center" wrapText="1"/>
    </xf>
    <xf numFmtId="44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43" fontId="4" fillId="0" borderId="0" xfId="0" applyNumberFormat="1" applyFont="1" applyFill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13DD-1F98-4485-ABFE-69EFBAD78690}">
  <dimension ref="A1:Q74"/>
  <sheetViews>
    <sheetView tabSelected="1" topLeftCell="A15" zoomScale="80" zoomScaleNormal="80" workbookViewId="0">
      <selection activeCell="A25" sqref="A25"/>
    </sheetView>
  </sheetViews>
  <sheetFormatPr defaultColWidth="9.140625" defaultRowHeight="12.75" x14ac:dyDescent="0.2"/>
  <cols>
    <col min="1" max="1" width="26.42578125" style="31" customWidth="1"/>
    <col min="2" max="2" width="29.5703125" style="25" customWidth="1"/>
    <col min="3" max="3" width="26.7109375" style="47" customWidth="1"/>
    <col min="4" max="4" width="16.28515625" style="31" customWidth="1"/>
    <col min="5" max="8" width="12.7109375" style="33" hidden="1" customWidth="1"/>
    <col min="9" max="13" width="12.7109375" style="34" hidden="1" customWidth="1"/>
    <col min="14" max="14" width="13.85546875" style="25" bestFit="1" customWidth="1"/>
    <col min="15" max="15" width="13.85546875" style="50" bestFit="1" customWidth="1"/>
    <col min="16" max="16" width="11.5703125" style="25" bestFit="1" customWidth="1"/>
    <col min="17" max="17" width="10.42578125" style="25" bestFit="1" customWidth="1"/>
    <col min="18" max="16384" width="9.140625" style="25"/>
  </cols>
  <sheetData>
    <row r="1" spans="1:17" s="6" customFormat="1" ht="42.6" customHeight="1" x14ac:dyDescent="0.2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pans="1:17" s="6" customFormat="1" x14ac:dyDescent="0.2">
      <c r="A2" s="7"/>
      <c r="B2" s="7" t="s">
        <v>15</v>
      </c>
      <c r="C2" s="8"/>
      <c r="D2" s="7"/>
      <c r="E2" s="9"/>
      <c r="F2" s="9"/>
      <c r="G2" s="9"/>
      <c r="H2" s="9"/>
      <c r="I2" s="10"/>
      <c r="J2" s="10"/>
      <c r="K2" s="10"/>
      <c r="L2" s="10"/>
      <c r="M2" s="10"/>
      <c r="N2" s="10"/>
      <c r="O2" s="11"/>
    </row>
    <row r="3" spans="1:17" s="6" customFormat="1" x14ac:dyDescent="0.2">
      <c r="A3" s="12" t="s">
        <v>16</v>
      </c>
      <c r="B3" s="13" t="s">
        <v>17</v>
      </c>
      <c r="C3" s="14">
        <v>53.47</v>
      </c>
      <c r="D3" s="12" t="s">
        <v>18</v>
      </c>
      <c r="E3" s="15">
        <v>5369.49</v>
      </c>
      <c r="F3" s="15">
        <v>184.26</v>
      </c>
      <c r="G3" s="15">
        <v>4608.1400000000003</v>
      </c>
      <c r="H3" s="15">
        <v>700.8</v>
      </c>
      <c r="I3" s="16">
        <v>3709.56</v>
      </c>
      <c r="J3" s="17"/>
      <c r="K3" s="16">
        <v>1487.19</v>
      </c>
      <c r="L3" s="16">
        <v>110.5</v>
      </c>
      <c r="M3" s="16">
        <v>1416.59</v>
      </c>
      <c r="N3" s="18">
        <v>17.600000000000001</v>
      </c>
      <c r="O3" s="19">
        <v>1691.67</v>
      </c>
      <c r="Q3" s="20"/>
    </row>
    <row r="4" spans="1:17" x14ac:dyDescent="0.2">
      <c r="A4" s="12" t="s">
        <v>19</v>
      </c>
      <c r="B4" s="13" t="s">
        <v>20</v>
      </c>
      <c r="C4" s="14"/>
      <c r="D4" s="12"/>
      <c r="E4" s="21">
        <v>105257.42</v>
      </c>
      <c r="F4" s="21">
        <v>0</v>
      </c>
      <c r="G4" s="21">
        <v>0</v>
      </c>
      <c r="H4" s="21"/>
      <c r="I4" s="22"/>
      <c r="J4" s="22"/>
      <c r="K4" s="22"/>
      <c r="L4" s="22"/>
      <c r="M4" s="22"/>
      <c r="N4" s="23"/>
      <c r="O4" s="24"/>
    </row>
    <row r="5" spans="1:17" x14ac:dyDescent="0.2">
      <c r="A5" s="12" t="s">
        <v>21</v>
      </c>
      <c r="B5" s="13" t="s">
        <v>22</v>
      </c>
      <c r="C5" s="14" t="s">
        <v>23</v>
      </c>
      <c r="D5" s="12"/>
      <c r="E5" s="21">
        <v>59022.89</v>
      </c>
      <c r="F5" s="21">
        <v>107870.39</v>
      </c>
      <c r="G5" s="21">
        <v>25216.9</v>
      </c>
      <c r="H5" s="21">
        <v>29683</v>
      </c>
      <c r="I5" s="22">
        <v>30997.56</v>
      </c>
      <c r="J5" s="22">
        <v>44601.279999999999</v>
      </c>
      <c r="K5" s="22">
        <v>41030.85</v>
      </c>
      <c r="L5" s="22">
        <v>85563.65</v>
      </c>
      <c r="M5" s="22">
        <v>41815.68</v>
      </c>
      <c r="N5" s="23">
        <v>83392.27</v>
      </c>
      <c r="O5" s="24">
        <v>44273.7</v>
      </c>
    </row>
    <row r="6" spans="1:17" x14ac:dyDescent="0.2">
      <c r="A6" s="12" t="s">
        <v>24</v>
      </c>
      <c r="B6" s="13" t="s">
        <v>25</v>
      </c>
      <c r="C6" s="14">
        <v>47.8</v>
      </c>
      <c r="D6" s="12"/>
      <c r="E6" s="21">
        <v>0</v>
      </c>
      <c r="F6" s="21">
        <v>0</v>
      </c>
      <c r="G6" s="21">
        <v>0</v>
      </c>
      <c r="H6" s="21">
        <v>0</v>
      </c>
      <c r="I6" s="22">
        <v>106.2</v>
      </c>
      <c r="J6" s="22">
        <v>165.2</v>
      </c>
      <c r="K6" s="22">
        <v>589.64</v>
      </c>
      <c r="L6" s="22">
        <v>31.28</v>
      </c>
      <c r="M6" s="22">
        <v>226.8</v>
      </c>
      <c r="N6" s="23">
        <v>342.64</v>
      </c>
      <c r="O6" s="24">
        <v>66.739999999999995</v>
      </c>
    </row>
    <row r="7" spans="1:17" x14ac:dyDescent="0.2">
      <c r="A7" s="12" t="s">
        <v>26</v>
      </c>
      <c r="B7" s="13" t="s">
        <v>27</v>
      </c>
      <c r="C7" s="14" t="s">
        <v>28</v>
      </c>
      <c r="D7" s="12" t="s">
        <v>18</v>
      </c>
      <c r="E7" s="21">
        <v>26.1</v>
      </c>
      <c r="F7" s="21">
        <v>0</v>
      </c>
      <c r="G7" s="21">
        <v>49856.23</v>
      </c>
      <c r="H7" s="21">
        <v>30538.42</v>
      </c>
      <c r="I7" s="22">
        <v>29409.279999999999</v>
      </c>
      <c r="J7" s="22">
        <v>24498.15</v>
      </c>
      <c r="K7" s="22">
        <v>325563.40999999997</v>
      </c>
      <c r="L7" s="22">
        <v>22342.07</v>
      </c>
      <c r="M7" s="22">
        <v>37924.230000000003</v>
      </c>
      <c r="N7" s="23">
        <v>45651.29</v>
      </c>
      <c r="O7" s="24">
        <v>54983.98</v>
      </c>
    </row>
    <row r="8" spans="1:17" x14ac:dyDescent="0.2">
      <c r="A8" s="12" t="s">
        <v>29</v>
      </c>
      <c r="B8" s="13" t="s">
        <v>30</v>
      </c>
      <c r="C8" s="14" t="s">
        <v>31</v>
      </c>
      <c r="D8" s="12" t="s">
        <v>32</v>
      </c>
      <c r="E8" s="21">
        <v>0</v>
      </c>
      <c r="F8" s="21">
        <v>0</v>
      </c>
      <c r="G8" s="21">
        <v>0</v>
      </c>
      <c r="H8" s="21">
        <v>0</v>
      </c>
      <c r="I8" s="22">
        <v>250618.01</v>
      </c>
      <c r="J8" s="22">
        <v>285272.51</v>
      </c>
      <c r="K8" s="22">
        <v>288646.61</v>
      </c>
      <c r="L8" s="22">
        <v>286830.44</v>
      </c>
      <c r="M8" s="22">
        <v>297033.58</v>
      </c>
      <c r="N8" s="23">
        <v>286720.28999999998</v>
      </c>
      <c r="O8" s="24">
        <v>290353.78999999998</v>
      </c>
    </row>
    <row r="9" spans="1:17" ht="25.9" customHeight="1" thickBot="1" x14ac:dyDescent="0.25">
      <c r="A9" s="12"/>
      <c r="B9" s="13"/>
      <c r="C9" s="14"/>
      <c r="D9" s="12"/>
      <c r="E9" s="26">
        <f>SUM(E3:E8)</f>
        <v>169675.9</v>
      </c>
      <c r="F9" s="26">
        <f>SUM(F3:F8)</f>
        <v>108054.65</v>
      </c>
      <c r="G9" s="26">
        <f>SUM(G3:G8)</f>
        <v>79681.27</v>
      </c>
      <c r="H9" s="26">
        <f>SUM(H3:H8)</f>
        <v>60922.22</v>
      </c>
      <c r="I9" s="27">
        <f>SUM(I3:I8)</f>
        <v>314840.61</v>
      </c>
      <c r="J9" s="28">
        <f>SUM(J2:J8)</f>
        <v>354537.14</v>
      </c>
      <c r="K9" s="27">
        <f>SUM(K3:K8)</f>
        <v>657317.69999999995</v>
      </c>
      <c r="L9" s="27">
        <f>SUM(L3:L8)</f>
        <v>394877.94</v>
      </c>
      <c r="M9" s="27">
        <f>SUM(M3:M8)</f>
        <v>378416.88</v>
      </c>
      <c r="N9" s="29">
        <f>SUM(N3:N8)</f>
        <v>416124.08999999997</v>
      </c>
      <c r="O9" s="30">
        <f>SUM(O3:O8)</f>
        <v>391369.88</v>
      </c>
    </row>
    <row r="10" spans="1:17" ht="17.45" customHeight="1" thickTop="1" x14ac:dyDescent="0.2">
      <c r="B10" s="6" t="s">
        <v>33</v>
      </c>
      <c r="C10" s="32"/>
      <c r="N10" s="35"/>
      <c r="O10" s="36"/>
    </row>
    <row r="11" spans="1:17" x14ac:dyDescent="0.2">
      <c r="A11" s="12" t="s">
        <v>34</v>
      </c>
      <c r="B11" s="13" t="s">
        <v>35</v>
      </c>
      <c r="C11" s="14" t="s">
        <v>36</v>
      </c>
      <c r="D11" s="12" t="s">
        <v>32</v>
      </c>
      <c r="E11" s="26">
        <v>48854.75</v>
      </c>
      <c r="F11" s="26">
        <v>52581.75</v>
      </c>
      <c r="G11" s="26">
        <v>55259.5</v>
      </c>
      <c r="H11" s="26">
        <v>56799.4</v>
      </c>
      <c r="I11" s="27">
        <v>58402.5</v>
      </c>
      <c r="J11" s="28">
        <v>61014.720000000001</v>
      </c>
      <c r="K11" s="27">
        <v>60595.85</v>
      </c>
      <c r="L11" s="27">
        <v>59201.8</v>
      </c>
      <c r="M11" s="27">
        <v>57372.56</v>
      </c>
      <c r="N11" s="18">
        <v>54901.16</v>
      </c>
      <c r="O11" s="19">
        <v>54042.43</v>
      </c>
    </row>
    <row r="12" spans="1:17" x14ac:dyDescent="0.2">
      <c r="A12" s="12" t="s">
        <v>37</v>
      </c>
      <c r="B12" s="13" t="s">
        <v>38</v>
      </c>
      <c r="C12" s="14" t="s">
        <v>39</v>
      </c>
      <c r="D12" s="12" t="s">
        <v>32</v>
      </c>
      <c r="E12" s="33">
        <v>56626.5</v>
      </c>
      <c r="F12" s="33">
        <v>66560</v>
      </c>
      <c r="G12" s="33">
        <v>40214</v>
      </c>
      <c r="H12" s="33">
        <v>40989.46</v>
      </c>
      <c r="I12" s="34">
        <v>36688</v>
      </c>
      <c r="J12" s="34">
        <v>40252.01</v>
      </c>
      <c r="K12" s="34">
        <v>39856</v>
      </c>
      <c r="L12" s="34">
        <v>38473</v>
      </c>
      <c r="M12" s="34">
        <v>35855</v>
      </c>
      <c r="N12" s="23">
        <v>35612.57</v>
      </c>
      <c r="O12" s="24">
        <v>32971</v>
      </c>
    </row>
    <row r="13" spans="1:17" x14ac:dyDescent="0.2">
      <c r="A13" s="12" t="s">
        <v>40</v>
      </c>
      <c r="B13" s="13" t="s">
        <v>41</v>
      </c>
      <c r="C13" s="14" t="s">
        <v>42</v>
      </c>
      <c r="D13" s="12" t="s">
        <v>32</v>
      </c>
      <c r="E13" s="33">
        <v>0</v>
      </c>
      <c r="F13" s="33">
        <v>0</v>
      </c>
      <c r="G13" s="33">
        <v>0</v>
      </c>
      <c r="H13" s="33">
        <v>0</v>
      </c>
      <c r="I13" s="34">
        <v>6000</v>
      </c>
      <c r="J13" s="34">
        <v>10000</v>
      </c>
      <c r="K13" s="34">
        <v>6500</v>
      </c>
      <c r="L13" s="34">
        <v>6500</v>
      </c>
      <c r="M13" s="34">
        <v>11000</v>
      </c>
      <c r="N13" s="23">
        <v>12000</v>
      </c>
      <c r="O13" s="24">
        <v>10000</v>
      </c>
    </row>
    <row r="14" spans="1:17" ht="54.6" customHeight="1" x14ac:dyDescent="0.2">
      <c r="A14" s="12" t="s">
        <v>43</v>
      </c>
      <c r="B14" s="13" t="s">
        <v>44</v>
      </c>
      <c r="C14" s="14" t="s">
        <v>45</v>
      </c>
      <c r="D14" s="12"/>
      <c r="E14" s="33">
        <v>1084718.25</v>
      </c>
      <c r="F14" s="33">
        <v>1225811.25</v>
      </c>
      <c r="G14" s="33">
        <v>1172790</v>
      </c>
      <c r="H14" s="33">
        <v>1101934.01</v>
      </c>
      <c r="I14" s="34">
        <v>1106740</v>
      </c>
      <c r="J14" s="34">
        <v>1200346</v>
      </c>
      <c r="K14" s="34">
        <v>1248387.5</v>
      </c>
      <c r="L14" s="34">
        <v>1331008</v>
      </c>
      <c r="M14" s="34">
        <v>1344932.75</v>
      </c>
      <c r="N14" s="37">
        <v>1323373.69</v>
      </c>
      <c r="O14" s="38">
        <v>1460653.75</v>
      </c>
    </row>
    <row r="15" spans="1:17" x14ac:dyDescent="0.2">
      <c r="A15" s="12" t="s">
        <v>46</v>
      </c>
      <c r="B15" s="13" t="s">
        <v>47</v>
      </c>
      <c r="C15" s="14" t="s">
        <v>48</v>
      </c>
      <c r="D15" s="12" t="s">
        <v>32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24172</v>
      </c>
      <c r="M15" s="34">
        <v>52935</v>
      </c>
      <c r="N15" s="23">
        <v>50844</v>
      </c>
      <c r="O15" s="24">
        <v>56921</v>
      </c>
    </row>
    <row r="16" spans="1:17" x14ac:dyDescent="0.2">
      <c r="A16" s="12" t="s">
        <v>49</v>
      </c>
      <c r="B16" s="13" t="s">
        <v>50</v>
      </c>
      <c r="C16" s="14" t="s">
        <v>51</v>
      </c>
      <c r="D16" s="12"/>
      <c r="E16" s="33">
        <v>554700</v>
      </c>
      <c r="F16" s="33">
        <v>622274</v>
      </c>
      <c r="G16" s="33">
        <v>586351</v>
      </c>
      <c r="H16" s="33">
        <v>555125</v>
      </c>
      <c r="I16" s="34">
        <v>591985</v>
      </c>
      <c r="J16" s="34">
        <v>580183</v>
      </c>
      <c r="K16" s="34">
        <v>557420</v>
      </c>
      <c r="L16" s="34">
        <v>606275</v>
      </c>
      <c r="M16" s="34">
        <v>611690</v>
      </c>
      <c r="N16" s="23">
        <v>592560</v>
      </c>
      <c r="O16" s="24">
        <v>636285.75</v>
      </c>
    </row>
    <row r="17" spans="1:16" ht="28.9" customHeight="1" x14ac:dyDescent="0.2">
      <c r="A17" s="12" t="s">
        <v>52</v>
      </c>
      <c r="B17" s="13" t="s">
        <v>53</v>
      </c>
      <c r="C17" s="14" t="s">
        <v>54</v>
      </c>
      <c r="D17" s="12"/>
      <c r="E17" s="33">
        <v>2847867</v>
      </c>
      <c r="F17" s="33">
        <v>435428.5</v>
      </c>
      <c r="G17" s="33">
        <v>3321534.42</v>
      </c>
      <c r="H17" s="33">
        <v>345921</v>
      </c>
      <c r="I17" s="34">
        <v>3292658</v>
      </c>
      <c r="J17" s="34">
        <v>1535095</v>
      </c>
      <c r="K17" s="34">
        <v>2111931</v>
      </c>
      <c r="L17" s="34">
        <v>2107070</v>
      </c>
      <c r="M17" s="34">
        <v>2166094.5</v>
      </c>
      <c r="N17" s="37">
        <v>2724376</v>
      </c>
      <c r="O17" s="38">
        <v>2262715</v>
      </c>
    </row>
    <row r="18" spans="1:16" ht="29.45" customHeight="1" x14ac:dyDescent="0.2">
      <c r="A18" s="12" t="s">
        <v>55</v>
      </c>
      <c r="B18" s="13" t="s">
        <v>56</v>
      </c>
      <c r="C18" s="14" t="s">
        <v>57</v>
      </c>
      <c r="D18" s="12"/>
      <c r="E18" s="33">
        <v>769986.5</v>
      </c>
      <c r="F18" s="33">
        <v>771832.7</v>
      </c>
      <c r="G18" s="33">
        <v>728807.5</v>
      </c>
      <c r="H18" s="33">
        <v>696180.5</v>
      </c>
      <c r="I18" s="34">
        <v>708943</v>
      </c>
      <c r="J18" s="34">
        <v>709843.5</v>
      </c>
      <c r="K18" s="34">
        <v>749940.5</v>
      </c>
      <c r="L18" s="34">
        <v>746050.52</v>
      </c>
      <c r="M18" s="34">
        <v>795333.75</v>
      </c>
      <c r="N18" s="37">
        <v>689992</v>
      </c>
      <c r="O18" s="38">
        <v>894985</v>
      </c>
    </row>
    <row r="19" spans="1:16" ht="40.15" customHeight="1" x14ac:dyDescent="0.2">
      <c r="A19" s="12" t="s">
        <v>58</v>
      </c>
      <c r="B19" s="13" t="s">
        <v>59</v>
      </c>
      <c r="C19" s="39" t="s">
        <v>60</v>
      </c>
      <c r="D19" s="12"/>
      <c r="E19" s="33">
        <v>0</v>
      </c>
      <c r="F19" s="33">
        <v>0</v>
      </c>
      <c r="G19" s="33">
        <v>0</v>
      </c>
      <c r="H19" s="33">
        <v>18530</v>
      </c>
      <c r="I19" s="34">
        <v>16320</v>
      </c>
      <c r="J19" s="34">
        <v>14000</v>
      </c>
      <c r="K19" s="34">
        <v>11540</v>
      </c>
      <c r="L19" s="34">
        <v>9330</v>
      </c>
      <c r="M19" s="34">
        <v>9755.0300000000007</v>
      </c>
      <c r="N19" s="37">
        <v>8765</v>
      </c>
      <c r="O19" s="38">
        <v>9140</v>
      </c>
    </row>
    <row r="20" spans="1:16" ht="18.600000000000001" customHeight="1" x14ac:dyDescent="0.2">
      <c r="A20" s="12" t="s">
        <v>61</v>
      </c>
      <c r="B20" s="13" t="s">
        <v>62</v>
      </c>
      <c r="C20" s="39"/>
      <c r="D20" s="12"/>
      <c r="E20" s="33">
        <v>0</v>
      </c>
      <c r="F20" s="33">
        <v>0</v>
      </c>
      <c r="G20" s="33">
        <v>0</v>
      </c>
      <c r="H20" s="33">
        <v>29000</v>
      </c>
      <c r="L20" s="34">
        <v>0</v>
      </c>
      <c r="M20" s="34">
        <v>0</v>
      </c>
      <c r="N20" s="23">
        <v>0</v>
      </c>
      <c r="O20" s="24" t="s">
        <v>63</v>
      </c>
    </row>
    <row r="21" spans="1:16" x14ac:dyDescent="0.2">
      <c r="A21" s="12" t="s">
        <v>64</v>
      </c>
      <c r="B21" s="13" t="s">
        <v>65</v>
      </c>
      <c r="C21" s="14" t="s">
        <v>66</v>
      </c>
      <c r="D21" s="12" t="s">
        <v>32</v>
      </c>
      <c r="E21" s="33">
        <v>0</v>
      </c>
      <c r="F21" s="33">
        <v>0</v>
      </c>
      <c r="G21" s="33">
        <v>0</v>
      </c>
      <c r="H21" s="33">
        <v>5580</v>
      </c>
      <c r="I21" s="34">
        <v>5385</v>
      </c>
      <c r="J21" s="34">
        <v>5355</v>
      </c>
      <c r="K21" s="34">
        <v>6255</v>
      </c>
      <c r="L21" s="34">
        <v>6300</v>
      </c>
      <c r="M21" s="34">
        <v>6315</v>
      </c>
      <c r="N21" s="23">
        <v>6630</v>
      </c>
      <c r="O21" s="24">
        <v>6900</v>
      </c>
    </row>
    <row r="22" spans="1:16" ht="39.6" customHeight="1" x14ac:dyDescent="0.2">
      <c r="A22" s="12" t="s">
        <v>67</v>
      </c>
      <c r="B22" s="13" t="s">
        <v>68</v>
      </c>
      <c r="C22" s="39" t="s">
        <v>69</v>
      </c>
      <c r="D22" s="12"/>
      <c r="E22" s="33">
        <v>30802.91</v>
      </c>
      <c r="F22" s="33">
        <v>25903.32</v>
      </c>
      <c r="G22" s="33">
        <v>36484.730000000003</v>
      </c>
      <c r="H22" s="33">
        <v>3924.71</v>
      </c>
      <c r="I22" s="34">
        <v>14397.54</v>
      </c>
      <c r="J22" s="34">
        <v>3731.5</v>
      </c>
      <c r="K22" s="34">
        <v>4337.1000000000004</v>
      </c>
      <c r="L22" s="34">
        <v>5469.4</v>
      </c>
      <c r="M22" s="34">
        <v>3885</v>
      </c>
      <c r="N22" s="37">
        <v>3875</v>
      </c>
      <c r="O22" s="38">
        <v>4020</v>
      </c>
    </row>
    <row r="23" spans="1:16" ht="25.5" x14ac:dyDescent="0.2">
      <c r="A23" s="12" t="s">
        <v>70</v>
      </c>
      <c r="B23" s="13" t="s">
        <v>71</v>
      </c>
      <c r="C23" s="14" t="s">
        <v>72</v>
      </c>
      <c r="D23" s="12" t="s">
        <v>18</v>
      </c>
      <c r="E23" s="33">
        <v>166142.35</v>
      </c>
      <c r="F23" s="33">
        <v>148748.44</v>
      </c>
      <c r="G23" s="33">
        <v>161196.51999999999</v>
      </c>
      <c r="H23" s="33">
        <v>176782.56</v>
      </c>
      <c r="I23" s="34">
        <v>127093.4</v>
      </c>
      <c r="J23" s="34">
        <v>111383.36</v>
      </c>
      <c r="K23" s="34">
        <v>105046.28</v>
      </c>
      <c r="L23" s="34">
        <v>104033</v>
      </c>
      <c r="M23" s="34">
        <v>123268.08</v>
      </c>
      <c r="N23" s="37">
        <v>61819.96</v>
      </c>
      <c r="O23" s="38">
        <v>151356.79999999999</v>
      </c>
    </row>
    <row r="24" spans="1:16" ht="26.45" customHeight="1" thickBot="1" x14ac:dyDescent="0.25">
      <c r="A24" s="12" t="s">
        <v>73</v>
      </c>
      <c r="B24" s="13" t="s">
        <v>74</v>
      </c>
      <c r="C24" s="14" t="s">
        <v>75</v>
      </c>
      <c r="D24" s="40"/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2">
        <v>2450.6</v>
      </c>
      <c r="N24" s="23">
        <v>0</v>
      </c>
      <c r="O24" s="24"/>
    </row>
    <row r="25" spans="1:16" ht="21" customHeight="1" thickTop="1" thickBot="1" x14ac:dyDescent="0.25">
      <c r="A25" s="7" t="s">
        <v>76</v>
      </c>
      <c r="B25" s="13"/>
      <c r="C25" s="43"/>
      <c r="D25" s="22"/>
      <c r="E25" s="26">
        <f t="shared" ref="E25:O25" si="0">SUM(E11:E24)</f>
        <v>5559698.2599999998</v>
      </c>
      <c r="F25" s="26">
        <f t="shared" si="0"/>
        <v>3349139.96</v>
      </c>
      <c r="G25" s="26">
        <f t="shared" si="0"/>
        <v>6102637.6699999999</v>
      </c>
      <c r="H25" s="26">
        <f t="shared" si="0"/>
        <v>3030766.64</v>
      </c>
      <c r="I25" s="27">
        <f t="shared" si="0"/>
        <v>5964612.4400000004</v>
      </c>
      <c r="J25" s="44">
        <f t="shared" si="0"/>
        <v>4271204.09</v>
      </c>
      <c r="K25" s="27">
        <f t="shared" si="0"/>
        <v>4901809.2299999995</v>
      </c>
      <c r="L25" s="27">
        <f t="shared" si="0"/>
        <v>5043882.7200000007</v>
      </c>
      <c r="M25" s="27">
        <f t="shared" si="0"/>
        <v>5220887.2700000005</v>
      </c>
      <c r="N25" s="45">
        <f t="shared" si="0"/>
        <v>5564749.3799999999</v>
      </c>
      <c r="O25" s="46">
        <f t="shared" si="0"/>
        <v>5579990.7299999995</v>
      </c>
    </row>
    <row r="26" spans="1:16" ht="13.5" thickTop="1" x14ac:dyDescent="0.2">
      <c r="D26" s="48"/>
      <c r="E26" s="49"/>
      <c r="F26" s="49"/>
      <c r="G26" s="49"/>
      <c r="H26" s="49"/>
      <c r="N26" s="35"/>
    </row>
    <row r="27" spans="1:16" x14ac:dyDescent="0.2">
      <c r="A27" s="51" t="s">
        <v>77</v>
      </c>
      <c r="C27" s="52"/>
      <c r="D27" s="25"/>
      <c r="N27" s="35"/>
    </row>
    <row r="28" spans="1:16" x14ac:dyDescent="0.2">
      <c r="N28" s="53"/>
      <c r="P28" s="53"/>
    </row>
    <row r="29" spans="1:16" x14ac:dyDescent="0.2">
      <c r="N29" s="53"/>
    </row>
    <row r="33" s="25" customFormat="1" x14ac:dyDescent="0.2"/>
    <row r="34" s="25" customFormat="1" x14ac:dyDescent="0.2"/>
    <row r="35" s="25" customFormat="1" x14ac:dyDescent="0.2"/>
    <row r="36" s="25" customFormat="1" x14ac:dyDescent="0.2"/>
    <row r="37" s="25" customFormat="1" x14ac:dyDescent="0.2"/>
    <row r="38" s="25" customFormat="1" x14ac:dyDescent="0.2"/>
    <row r="39" s="25" customFormat="1" x14ac:dyDescent="0.2"/>
    <row r="40" s="25" customFormat="1" x14ac:dyDescent="0.2"/>
    <row r="41" s="25" customFormat="1" x14ac:dyDescent="0.2"/>
    <row r="42" s="25" customFormat="1" x14ac:dyDescent="0.2"/>
    <row r="43" s="25" customFormat="1" x14ac:dyDescent="0.2"/>
    <row r="44" s="25" customFormat="1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</sheetData>
  <printOptions horizontalCentered="1"/>
  <pageMargins left="0.43" right="0.4" top="0.65" bottom="0.3" header="0.42" footer="0.21"/>
  <pageSetup scale="95" fitToHeight="0" orientation="landscape" r:id="rId1"/>
  <headerFooter alignWithMargins="0">
    <oddHeader>&amp;L&amp;"Arial,Bold"&amp;12Secretary of State&amp;R&amp;"Arial,Bold"&amp;12Administration and Regulation Subcommittee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SOS</vt:lpstr>
      <vt:lpstr>SOS!Print_Area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2020-08-31T20:53:48Z</dcterms:created>
  <dcterms:modified xsi:type="dcterms:W3CDTF">2020-08-31T20:53:58Z</dcterms:modified>
</cp:coreProperties>
</file>