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94"/>
  <workbookPr/>
  <mc:AlternateContent>
    <mc:Choice Requires="x15">
      <x15ac:absPath xmlns:x15ac="http://schemas.microsoft.com/office/spreadsheetml/2010/11/ac" url="C:\Users\michael.peters\AppData\Local\linc\"/>
    </mc:Choice>
  </mc:AlternateContent>
  <xr:revisionPtr documentId="13_ncr:1_{9DDA1DC5-71C4-441A-8CCD-E581C669131C}" revIDLastSave="0" xr10:uidLastSave="{00000000-0000-0000-0000-000000000000}" xr6:coauthVersionLast="36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<sst xmlns="http://schemas.openxmlformats.org/spreadsheetml/2006/main" count="63" uniqueCount="54">
  <si>
    <t>(in thousands)</t>
  </si>
  <si>
    <t>Fiscal</t>
  </si>
  <si>
    <t>Local</t>
  </si>
  <si>
    <t>Community</t>
  </si>
  <si>
    <t>All</t>
  </si>
  <si>
    <t>Total</t>
  </si>
  <si>
    <t xml:space="preserve">  Year  </t>
  </si>
  <si>
    <t xml:space="preserve">  Schools  </t>
  </si>
  <si>
    <t xml:space="preserve"> Counties </t>
  </si>
  <si>
    <t xml:space="preserve">   Cities   </t>
  </si>
  <si>
    <t xml:space="preserve"> Colleges </t>
  </si>
  <si>
    <t>Hospitals</t>
  </si>
  <si>
    <t>Assessors</t>
  </si>
  <si>
    <t xml:space="preserve"> Others </t>
  </si>
  <si>
    <t xml:space="preserve">      Levy     </t>
  </si>
  <si>
    <t>Counties</t>
  </si>
  <si>
    <t>Cities</t>
  </si>
  <si>
    <t>Other</t>
  </si>
  <si>
    <t>Local Schools</t>
  </si>
  <si>
    <t>cc</t>
  </si>
  <si>
    <t>A</t>
  </si>
  <si>
    <t>all others</t>
  </si>
  <si>
    <t>total of others</t>
  </si>
  <si>
    <t>total levy</t>
  </si>
  <si>
    <t>h</t>
  </si>
  <si>
    <t xml:space="preserve"> </t>
  </si>
  <si>
    <t>Source if Website - URL</t>
  </si>
  <si>
    <t>Frequency Released</t>
  </si>
  <si>
    <t>FiscalYear</t>
  </si>
  <si>
    <t>CommunityColleges</t>
  </si>
  <si>
    <t>AllOthers</t>
  </si>
  <si>
    <t>TotalLevy</t>
  </si>
  <si>
    <t>Department/Source</t>
  </si>
  <si>
    <t>Annual</t>
  </si>
  <si>
    <t>Quarterly</t>
  </si>
  <si>
    <t>Monthly</t>
  </si>
  <si>
    <t>Notes</t>
  </si>
  <si>
    <t>Variable</t>
  </si>
  <si>
    <t>Property Tax Revenue by Type of Taxing Authority</t>
  </si>
  <si>
    <t>Iowa Property Taxes by Type of Taxing Authority</t>
  </si>
  <si>
    <t>Notes:</t>
  </si>
  <si>
    <t>K-12 Schools</t>
  </si>
  <si>
    <t>test</t>
  </si>
  <si>
    <t>4)  Includes Tax Increment Financing (TIF) property tax revenue.</t>
  </si>
  <si>
    <t>1)  All Others includes agricultural extension, townships, brucellosis eradication, sanitary, fire, water, street lighting, benefited lake, emergency medical service, land use, rural improvement zones, and regional transit districts.</t>
  </si>
  <si>
    <t>3)  Excludes gas, electric, and water utility property tax replacement ($169.1 million statewide for FY 2022).</t>
  </si>
  <si>
    <t>FY 2024</t>
  </si>
  <si>
    <t>DOM</t>
  </si>
  <si>
    <t>https://dom.iowa.gov/property-taxes</t>
  </si>
  <si>
    <t>August 15th</t>
  </si>
  <si>
    <t>Select "Property Taxes by Type of Taxing Authority" dataset</t>
  </si>
  <si>
    <t>Data needed should be in the first set titled "Property Tax Dollars (In Thousands)"</t>
  </si>
  <si>
    <t xml:space="preserve">Data for Columns B-G in the Data Sheet are in Rows 7-12 in the Report.  </t>
  </si>
  <si>
    <t>All Others is Rows 13-17 in the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</si>
</sst>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164" formatCode="_ &quot;$&quot;* #,##0.00_ ;_ &quot;$&quot;* \-#,##0.00_ ;_ &quot;$&quot;* &quot;-&quot;??_ ;_ @_ "/>
    <numFmt numFmtId="165" formatCode="0.0%"/>
    <numFmt numFmtId="166" formatCode="&quot;$&quot;* #,##0_);&quot;$&quot;* &quot;-&quot;#,##0_)"/>
    <numFmt numFmtId="167" formatCode="* #,##0_);* &quot;-&quot;#,##0_)"/>
    <numFmt numFmtId="168" formatCode="_ &quot;$&quot;* #,##0_ ;_ &quot;$&quot;* \-#,##0_ ;_ &quot;$&quot;* &quot;-&quot;??_ ;_ @_ "/>
  </numFmts>
  <fonts count="12" x14ac:knownFonts="1">
    <font>
      <sz val="9"/>
      <name val="Arial"/>
      <family val="2"/>
    </font>
    <font>
      <i/>
      <sz val="10"/>
      <name val="Helv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</borders>
  <cellStyleXfs count="5">
    <xf borderId="0" fillId="0" fontId="0" numFmtId="0"/>
    <xf borderId="0" fillId="0" fontId="7" numFmtId="0"/>
    <xf applyAlignment="0" applyBorder="0" applyFill="0" applyFont="0" applyProtection="0" borderId="0" fillId="0" fontId="3" numFmtId="164"/>
    <xf applyAlignment="0" applyBorder="0" applyFill="0" applyFont="0" applyProtection="0" borderId="0" fillId="0" fontId="3" numFmtId="9"/>
    <xf applyAlignment="0" applyBorder="0" applyFill="0" applyNumberFormat="0" applyProtection="0" borderId="0" fillId="0" fontId="11" numFmtId="0"/>
  </cellStyleXfs>
  <cellXfs count="69">
    <xf borderId="0" fillId="0" fontId="0" numFmtId="0" xfId="0"/>
    <xf applyAlignment="1" applyFont="1" borderId="0" fillId="0" fontId="1" numFmtId="0" xfId="0">
      <alignment horizontal="center"/>
    </xf>
    <xf applyFont="1" borderId="0" fillId="0" fontId="2" numFmtId="0" xfId="0"/>
    <xf applyFont="1" borderId="0" fillId="0" fontId="4" numFmtId="0" xfId="0"/>
    <xf applyFont="1" borderId="0" fillId="0" fontId="3" numFmtId="0" xfId="0"/>
    <xf applyAlignment="1" applyFont="1" borderId="0" fillId="0" fontId="3" numFmtId="0" xfId="0">
      <alignment horizontal="center" vertical="top"/>
    </xf>
    <xf applyAlignment="1" applyFont="1" borderId="0" fillId="0" fontId="3" numFmtId="0" xfId="0">
      <alignment vertical="top"/>
    </xf>
    <xf applyAlignment="1" applyFont="1" borderId="0" fillId="0" fontId="5" numFmtId="0" xfId="0">
      <alignment horizontal="center"/>
    </xf>
    <xf applyAlignment="1" applyFont="1" applyNumberFormat="1" borderId="0" fillId="0" fontId="5" numFmtId="5" xfId="0">
      <alignment horizontal="center"/>
    </xf>
    <xf applyFont="1" borderId="0" fillId="0" fontId="6" numFmtId="0" xfId="0"/>
    <xf applyBorder="1" applyFill="1" applyFont="1" applyNumberFormat="1" borderId="0" fillId="0" fontId="6" numFmtId="3" xfId="0"/>
    <xf applyAlignment="1" applyBorder="1" applyFill="1" applyFont="1" applyProtection="1" borderId="0" fillId="0" fontId="6" numFmtId="0" xfId="0">
      <alignment horizontal="center"/>
      <protection locked="0"/>
    </xf>
    <xf applyBorder="1" applyFill="1" applyFont="1" applyNumberFormat="1" applyProtection="1" borderId="0" fillId="0" fontId="6" numFmtId="3" xfId="0">
      <protection locked="0"/>
    </xf>
    <xf applyNumberFormat="1" borderId="0" fillId="0" fontId="0" numFmtId="165" xfId="0"/>
    <xf applyNumberFormat="1" borderId="0" fillId="0" fontId="0" numFmtId="1" xfId="0"/>
    <xf applyAlignment="1" applyBorder="1" applyFill="1" applyFont="1" applyProtection="1" borderId="0" fillId="0" fontId="6" numFmtId="0" xfId="0">
      <alignment vertical="top"/>
      <protection locked="0"/>
    </xf>
    <xf applyAlignment="1" applyFont="1" borderId="0" fillId="0" fontId="6" numFmtId="0" xfId="0">
      <alignment vertical="top"/>
    </xf>
    <xf applyAlignment="1" applyBorder="1" applyFill="1" applyFont="1" applyNumberFormat="1" applyProtection="1" borderId="0" fillId="0" fontId="6" numFmtId="3" xfId="0">
      <alignment vertical="top"/>
      <protection locked="0"/>
    </xf>
    <xf applyAlignment="1" applyBorder="1" applyFont="1" borderId="1" fillId="0" fontId="3" numFmtId="0" xfId="0">
      <alignment horizontal="center"/>
    </xf>
    <xf applyAlignment="1" applyBorder="1" applyFont="1" applyNumberFormat="1" borderId="1" fillId="0" fontId="3" numFmtId="5" xfId="0">
      <alignment horizontal="center"/>
    </xf>
    <xf applyNumberFormat="1" borderId="0" fillId="0" fontId="0" numFmtId="3" xfId="0"/>
    <xf applyNumberFormat="1" borderId="0" fillId="0" fontId="0" numFmtId="2" xfId="0"/>
    <xf applyAlignment="1" applyBorder="1" applyFont="1" applyNumberFormat="1" borderId="0" fillId="0" fontId="3" numFmtId="5" xfId="0">
      <alignment horizontal="center"/>
    </xf>
    <xf applyAlignment="1" applyFont="1" borderId="0" fillId="0" fontId="3" numFmtId="0" xfId="0">
      <alignment horizontal="center"/>
    </xf>
    <xf applyFont="1" applyNumberFormat="1" borderId="0" fillId="0" fontId="6" numFmtId="3" xfId="0"/>
    <xf applyAlignment="1" applyBorder="1" applyFill="1" applyFont="1" applyNumberFormat="1" applyProtection="1" borderId="0" fillId="0" fontId="0" numFmtId="0" quotePrefix="1" xfId="0">
      <alignment horizontal="center"/>
      <protection locked="0"/>
    </xf>
    <xf applyAlignment="1" applyBorder="1" applyFill="1" applyFont="1" applyProtection="1" borderId="0" fillId="0" fontId="0" numFmtId="0" xfId="0">
      <alignment vertical="top"/>
      <protection locked="0"/>
    </xf>
    <xf applyFont="1" borderId="0" fillId="0" fontId="0" numFmtId="0" xfId="0"/>
    <xf applyFill="1" applyFont="1" borderId="0" fillId="2" fontId="6" numFmtId="0" xfId="0"/>
    <xf applyAlignment="1" applyBorder="1" applyFont="1" applyNumberFormat="1" borderId="0" fillId="0" fontId="3" numFmtId="3" xfId="0">
      <alignment horizontal="left" vertical="top"/>
    </xf>
    <xf applyAlignment="1" applyBorder="1" applyFont="1" borderId="0" fillId="0" fontId="3" numFmtId="0" xfId="0">
      <alignment horizontal="left" vertical="top"/>
    </xf>
    <xf applyBorder="1" applyFont="1" borderId="0" fillId="0" fontId="6" numFmtId="0" xfId="0"/>
    <xf applyBorder="1" applyFont="1" applyNumberFormat="1" borderId="0" fillId="0" fontId="6" numFmtId="3" xfId="0"/>
    <xf applyAlignment="1" applyBorder="1" applyFont="1" borderId="0" fillId="0" fontId="6" numFmtId="0" xfId="0">
      <alignment vertical="top"/>
    </xf>
    <xf applyBorder="1" applyNumberFormat="1" borderId="0" fillId="0" fontId="0" numFmtId="3" xfId="0"/>
    <xf applyBorder="1" borderId="0" fillId="0" fontId="0" numFmtId="0" xfId="0"/>
    <xf applyFont="1" borderId="0" fillId="0" fontId="8" numFmtId="0" xfId="1"/>
    <xf applyAlignment="1" applyFont="1" borderId="0" fillId="0" fontId="8" numFmtId="0" xfId="1">
      <alignment wrapText="1"/>
    </xf>
    <xf applyAlignment="1" applyBorder="1" applyFont="1" applyNumberFormat="1" borderId="0" fillId="0" fontId="8" numFmtId="1" xfId="1">
      <alignment horizontal="left" vertical="top" wrapText="1"/>
    </xf>
    <xf applyAlignment="1" applyBorder="1" applyFont="1" applyNumberFormat="1" borderId="0" fillId="0" fontId="3" numFmtId="1" xfId="0">
      <alignment horizontal="right" vertical="top"/>
    </xf>
    <xf applyAlignment="1" applyBorder="1" applyFill="1" applyFont="1" applyNumberFormat="1" borderId="0" fillId="0" fontId="6" numFmtId="1" xfId="0">
      <alignment horizontal="right"/>
    </xf>
    <xf applyAlignment="1" applyBorder="1" applyFill="1" applyFont="1" applyNumberFormat="1" applyProtection="1" borderId="0" fillId="0" fontId="6" numFmtId="1" xfId="0">
      <alignment horizontal="right"/>
      <protection locked="0"/>
    </xf>
    <xf applyAlignment="1" applyBorder="1" applyFill="1" applyFont="1" applyNumberFormat="1" applyProtection="1" borderId="0" fillId="0" fontId="0" numFmtId="1" quotePrefix="1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Fill="1" applyFont="1" applyNumberFormat="1" applyProtection="1" borderId="0" fillId="0" fontId="0" numFmtId="0" quotePrefix="1" xfId="0">
      <alignment horizontal="center"/>
      <protection hidden="1"/>
    </xf>
    <xf applyAlignment="1" applyBorder="1" applyFill="1" applyFont="1" applyProtection="1" borderId="0" fillId="0" fontId="6" numFmtId="0" xfId="0">
      <alignment horizontal="center"/>
      <protection hidden="1"/>
    </xf>
    <xf applyBorder="1" applyFill="1" applyFont="1" applyNumberFormat="1" applyProtection="1" borderId="0" fillId="0" fontId="6" numFmtId="3" xfId="0">
      <protection hidden="1"/>
    </xf>
    <xf applyAlignment="1" applyBorder="1" applyFill="1" applyFont="1" applyNumberFormat="1" applyProtection="1" borderId="2" fillId="0" fontId="0" numFmtId="0" quotePrefix="1" xfId="0">
      <alignment horizontal="center"/>
      <protection hidden="1"/>
    </xf>
    <xf applyAlignment="1" applyBorder="1" applyFill="1" applyFont="1" applyProtection="1" borderId="2" fillId="0" fontId="6" numFmtId="0" xfId="0">
      <alignment vertical="top"/>
      <protection hidden="1"/>
    </xf>
    <xf applyAlignment="1" applyBorder="1" applyFill="1" applyFont="1" applyProtection="1" borderId="0" fillId="0" fontId="6" numFmtId="0" xfId="0">
      <alignment vertical="top"/>
      <protection hidden="1"/>
    </xf>
    <xf applyAlignment="1" applyBorder="1" applyFont="1" applyNumberFormat="1" borderId="0" fillId="0" fontId="0" numFmtId="3" xfId="0">
      <alignment horizontal="left" vertical="top"/>
    </xf>
    <xf applyFont="1" applyNumberFormat="1" borderId="0" fillId="0" fontId="0" numFmtId="166" xfId="2"/>
    <xf applyFont="1" applyNumberFormat="1" borderId="0" fillId="0" fontId="0" numFmtId="167" xfId="2"/>
    <xf applyBorder="1" applyFont="1" applyNumberFormat="1" borderId="2" fillId="0" fontId="0" numFmtId="167" xfId="2"/>
    <xf applyBorder="1" applyFont="1" applyNumberFormat="1" borderId="0" fillId="0" fontId="0" numFmtId="167" xfId="2"/>
    <xf applyAlignment="1" applyFont="1" borderId="0" fillId="0" fontId="0" numFmtId="0" xfId="0">
      <alignment vertical="top"/>
    </xf>
    <xf applyAlignment="1" applyFont="1" applyNumberFormat="1" borderId="0" fillId="0" fontId="6" numFmtId="165" xfId="3">
      <alignment vertical="top"/>
    </xf>
    <xf applyAlignment="1" applyFont="1" borderId="0" fillId="0" fontId="6" numFmtId="0" xfId="0">
      <alignment horizontal="center" vertical="top" wrapText="1"/>
    </xf>
    <xf applyFont="1" applyNumberFormat="1" borderId="0" fillId="0" fontId="6" numFmtId="167" xfId="0"/>
    <xf applyAlignment="1" applyFont="1" applyNumberFormat="1" borderId="0" fillId="0" fontId="6" numFmtId="168" xfId="2">
      <alignment vertical="top"/>
    </xf>
    <xf applyAlignment="1" applyFont="1" borderId="0" fillId="0" fontId="0" numFmtId="0" xfId="0">
      <alignment horizontal="left" vertical="top"/>
    </xf>
    <xf applyBorder="1" applyFill="1" applyFont="1" applyNumberFormat="1" borderId="0" fillId="0" fontId="3" numFmtId="3" xfId="0"/>
    <xf borderId="0" fillId="0" fontId="11" numFmtId="0" xfId="4"/>
    <xf applyFont="1" borderId="0" fillId="0" fontId="3" numFmtId="0" xfId="1"/>
    <xf applyAlignment="1" applyFont="1" borderId="0" fillId="0" fontId="2" numFmtId="0" xfId="0">
      <alignment horizontal="left"/>
    </xf>
    <xf applyAlignment="1" applyFont="1" borderId="0" fillId="0" fontId="4" numFmtId="0" xfId="0">
      <alignment horizontal="left"/>
    </xf>
    <xf applyAlignment="1" applyFont="1" borderId="0" fillId="0" fontId="9" numFmtId="0" xfId="0">
      <alignment horizontal="left"/>
    </xf>
    <xf applyAlignment="1" applyFont="1" borderId="0" fillId="0" fontId="10" numFmtId="0" xfId="0">
      <alignment horizontal="left"/>
    </xf>
    <xf applyAlignment="1" borderId="0" fillId="0" fontId="0" numFmtId="0" xfId="0">
      <alignment horizontal="left" vertical="top" wrapText="1"/>
    </xf>
  </cellXfs>
  <cellStyles count="5">
    <cellStyle builtinId="4" name="Currency" xfId="2"/>
    <cellStyle builtinId="8" name="Hyperlink" xfId="4"/>
    <cellStyle builtinId="0" name="Normal" xfId="0"/>
    <cellStyle name="Normal 2" xfId="1" xr:uid="{00000000-0005-0000-0000-000002000000}"/>
    <cellStyle builtinId="5" name="Percent" xfId="3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60998949976092"/>
          <c:y val="3.7262872628726289E-2"/>
          <c:w val="0.81799751230838924"/>
          <c:h val="0.925474254742547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1.55260175707560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CC-4C91-9318-2A3CF021F0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Factbook!$Y$52:$Y$55</c:f>
              <c:strCache>
                <c:ptCount val="4"/>
                <c:pt idx="0">
                  <c:v>Other</c:v>
                </c:pt>
                <c:pt idx="1">
                  <c:v>Counties</c:v>
                </c:pt>
                <c:pt idx="2">
                  <c:v>Cities</c:v>
                </c:pt>
                <c:pt idx="3">
                  <c:v>Local Schools</c:v>
                </c:pt>
              </c:strCache>
            </c:strRef>
          </c:cat>
          <c:val>
            <c:numRef>
              <c:f>Factbook!$Z$52:$Z$55</c:f>
              <c:numCache>
                <c:formatCode>_ "$"* #,##0_ ;_ "$"* \-#,##0_ ;_ "$"* "-"??_ ;_ @_ </c:formatCode>
                <c:ptCount val="4"/>
                <c:pt idx="0">
                  <c:v>555013</c:v>
                </c:pt>
                <c:pt idx="1">
                  <c:v>1491419</c:v>
                </c:pt>
                <c:pt idx="2">
                  <c:v>2031585</c:v>
                </c:pt>
                <c:pt idx="3">
                  <c:v>2781226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5-461E-8824-DCD5121D7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3924864"/>
        <c:axId val="273926400"/>
      </c:barChart>
      <c:catAx>
        <c:axId val="273924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3926400"/>
        <c:crosses val="autoZero"/>
        <c:auto val="1"/>
        <c:lblAlgn val="ctr"/>
        <c:lblOffset val="100"/>
        <c:noMultiLvlLbl val="0"/>
      </c:catAx>
      <c:valAx>
        <c:axId val="273926400"/>
        <c:scaling>
          <c:orientation val="minMax"/>
        </c:scaling>
        <c:delete val="1"/>
        <c:axPos val="b"/>
        <c:numFmt formatCode="_ &quot;$&quot;* #,##0_ ;_ &quot;$&quot;* \-#,##0_ ;_ &quot;$&quot;* &quot;-&quot;??_ ;_ @_ " sourceLinked="1"/>
        <c:majorTickMark val="none"/>
        <c:minorTickMark val="none"/>
        <c:tickLblPos val="nextTo"/>
        <c:crossAx val="27392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8"/>
  <sheetViews>
    <sheetView workbookViewId="0">
      <pane activePane="bottomLeft" state="frozen" topLeftCell="A23" ySplit="1"/>
      <selection activeCell="J44" sqref="J44"/>
      <selection activeCell="D52" pane="bottomLeft" sqref="D52"/>
    </sheetView>
  </sheetViews>
  <sheetFormatPr customHeight="1" defaultColWidth="9" defaultRowHeight="11.25" x14ac:dyDescent="0.2"/>
  <cols>
    <col min="1" max="1" bestFit="true" customWidth="true" style="43" width="9.28515625" collapsed="false"/>
    <col min="2" max="2" bestFit="true" customWidth="true" style="34" width="11.5703125" collapsed="false"/>
    <col min="3" max="4" bestFit="true" customWidth="true" style="34" width="8.85546875" collapsed="false"/>
    <col min="5" max="5" bestFit="true" customWidth="true" style="34" width="17.42578125" collapsed="false"/>
    <col min="6" max="6" bestFit="true" customWidth="true" style="34" width="8.5703125" collapsed="false"/>
    <col min="7" max="7" bestFit="true" customWidth="true" style="34" width="9.5703125" collapsed="false"/>
    <col min="8" max="8" bestFit="true" customWidth="true" style="34" width="8.140625" collapsed="false"/>
    <col min="9" max="9" bestFit="true" customWidth="true" style="34" width="8.85546875" collapsed="false"/>
    <col min="10" max="16384" style="35" width="9.0" collapsed="false"/>
  </cols>
  <sheetData>
    <row customFormat="1" customHeight="1" ht="11.25" r="1" s="30" spans="1:9" x14ac:dyDescent="0.2">
      <c r="A1" s="39" t="s">
        <v>28</v>
      </c>
      <c r="B1" s="50" t="s">
        <v>41</v>
      </c>
      <c r="C1" s="29" t="s">
        <v>15</v>
      </c>
      <c r="D1" s="29" t="s">
        <v>16</v>
      </c>
      <c r="E1" s="29" t="s">
        <v>29</v>
      </c>
      <c r="F1" s="29" t="s">
        <v>11</v>
      </c>
      <c r="G1" s="29" t="s">
        <v>12</v>
      </c>
      <c r="H1" s="29" t="s">
        <v>30</v>
      </c>
      <c r="I1" s="29" t="s">
        <v>31</v>
      </c>
    </row>
    <row customFormat="1" customHeight="1" ht="11.25" r="2" s="31" spans="1:9" x14ac:dyDescent="0.2">
      <c r="A2" s="40">
        <v>1976</v>
      </c>
      <c r="B2" s="10">
        <v>475948</v>
      </c>
      <c r="C2" s="10">
        <v>184607</v>
      </c>
      <c r="D2" s="10">
        <v>174155</v>
      </c>
      <c r="E2" s="10">
        <v>15543</v>
      </c>
      <c r="F2" s="10">
        <v>10888</v>
      </c>
      <c r="G2" s="10">
        <v>9235</v>
      </c>
      <c r="H2" s="10">
        <v>3321</v>
      </c>
      <c r="I2" s="10">
        <f ref="I2:I40" si="0" t="shared">IF(B2&gt;0,SUM(B2:H2),"")</f>
        <v>873697</v>
      </c>
    </row>
    <row customFormat="1" customHeight="1" ht="11.25" r="3" s="31" spans="1:9" x14ac:dyDescent="0.2">
      <c r="A3" s="40">
        <v>1977</v>
      </c>
      <c r="B3" s="10">
        <v>543999</v>
      </c>
      <c r="C3" s="10">
        <v>198632</v>
      </c>
      <c r="D3" s="10">
        <v>195397</v>
      </c>
      <c r="E3" s="10">
        <v>21560</v>
      </c>
      <c r="F3" s="10">
        <v>12964</v>
      </c>
      <c r="G3" s="10">
        <v>9819</v>
      </c>
      <c r="H3" s="10">
        <v>3480</v>
      </c>
      <c r="I3" s="10">
        <f si="0" t="shared"/>
        <v>985851</v>
      </c>
    </row>
    <row customFormat="1" customHeight="1" ht="11.25" r="4" s="31" spans="1:9" x14ac:dyDescent="0.2">
      <c r="A4" s="40">
        <v>1978</v>
      </c>
      <c r="B4" s="10">
        <v>567718</v>
      </c>
      <c r="C4" s="10">
        <v>221691</v>
      </c>
      <c r="D4" s="10">
        <v>213670</v>
      </c>
      <c r="E4" s="10">
        <v>18753</v>
      </c>
      <c r="F4" s="10">
        <v>14180</v>
      </c>
      <c r="G4" s="10">
        <v>11125</v>
      </c>
      <c r="H4" s="10">
        <v>3774</v>
      </c>
      <c r="I4" s="10">
        <f si="0" t="shared"/>
        <v>1050911</v>
      </c>
    </row>
    <row customFormat="1" customHeight="1" ht="11.25" r="5" s="31" spans="1:9" x14ac:dyDescent="0.2">
      <c r="A5" s="40">
        <v>1979</v>
      </c>
      <c r="B5" s="10">
        <v>596497</v>
      </c>
      <c r="C5" s="10">
        <v>246579</v>
      </c>
      <c r="D5" s="10">
        <v>232824</v>
      </c>
      <c r="E5" s="10">
        <v>19399</v>
      </c>
      <c r="F5" s="10">
        <v>15130</v>
      </c>
      <c r="G5" s="10">
        <v>12170</v>
      </c>
      <c r="H5" s="10">
        <v>4006</v>
      </c>
      <c r="I5" s="10">
        <f si="0" t="shared"/>
        <v>1126605</v>
      </c>
    </row>
    <row customFormat="1" customHeight="1" ht="11.25" r="6" s="31" spans="1:9" x14ac:dyDescent="0.2">
      <c r="A6" s="40">
        <v>1980</v>
      </c>
      <c r="B6" s="10">
        <v>633010</v>
      </c>
      <c r="C6" s="10">
        <v>268445</v>
      </c>
      <c r="D6" s="10">
        <v>258910</v>
      </c>
      <c r="E6" s="10">
        <v>20941</v>
      </c>
      <c r="F6" s="10">
        <v>16439</v>
      </c>
      <c r="G6" s="10">
        <v>13143</v>
      </c>
      <c r="H6" s="10">
        <v>4445</v>
      </c>
      <c r="I6" s="10">
        <f si="0" t="shared"/>
        <v>1215333</v>
      </c>
    </row>
    <row customFormat="1" customHeight="1" ht="11.25" r="7" s="31" spans="1:9" x14ac:dyDescent="0.2">
      <c r="A7" s="40">
        <v>1981</v>
      </c>
      <c r="B7" s="10">
        <v>686252</v>
      </c>
      <c r="C7" s="10">
        <v>305651</v>
      </c>
      <c r="D7" s="10">
        <v>291970</v>
      </c>
      <c r="E7" s="10">
        <v>22514</v>
      </c>
      <c r="F7" s="10">
        <v>18284</v>
      </c>
      <c r="G7" s="10">
        <v>14527</v>
      </c>
      <c r="H7" s="10">
        <v>5253</v>
      </c>
      <c r="I7" s="10">
        <f si="0" t="shared"/>
        <v>1344451</v>
      </c>
    </row>
    <row customFormat="1" customHeight="1" ht="11.25" r="8" s="31" spans="1:9" x14ac:dyDescent="0.2">
      <c r="A8" s="40">
        <v>1982</v>
      </c>
      <c r="B8" s="10">
        <v>729453</v>
      </c>
      <c r="C8" s="10">
        <v>332277</v>
      </c>
      <c r="D8" s="10">
        <v>319551</v>
      </c>
      <c r="E8" s="10">
        <v>24437</v>
      </c>
      <c r="F8" s="10">
        <v>19311</v>
      </c>
      <c r="G8" s="10">
        <v>15731</v>
      </c>
      <c r="H8" s="10">
        <v>6160</v>
      </c>
      <c r="I8" s="10">
        <f si="0" t="shared"/>
        <v>1446920</v>
      </c>
    </row>
    <row customFormat="1" customHeight="1" ht="11.25" r="9" s="31" spans="1:9" x14ac:dyDescent="0.2">
      <c r="A9" s="40">
        <v>1983</v>
      </c>
      <c r="B9" s="10">
        <v>764843</v>
      </c>
      <c r="C9" s="10">
        <v>354184</v>
      </c>
      <c r="D9" s="10">
        <v>346754</v>
      </c>
      <c r="E9" s="10">
        <v>26102</v>
      </c>
      <c r="F9" s="10">
        <v>20490</v>
      </c>
      <c r="G9" s="10">
        <v>15793</v>
      </c>
      <c r="H9" s="10">
        <v>7300</v>
      </c>
      <c r="I9" s="10">
        <f si="0" t="shared"/>
        <v>1535466</v>
      </c>
    </row>
    <row customFormat="1" customHeight="1" ht="11.25" r="10" s="31" spans="1:9" x14ac:dyDescent="0.2">
      <c r="A10" s="40">
        <v>1984</v>
      </c>
      <c r="B10" s="10">
        <v>777089</v>
      </c>
      <c r="C10" s="10">
        <v>374971</v>
      </c>
      <c r="D10" s="10">
        <v>371282</v>
      </c>
      <c r="E10" s="10">
        <v>29072</v>
      </c>
      <c r="F10" s="10">
        <v>21219</v>
      </c>
      <c r="G10" s="10">
        <v>15309</v>
      </c>
      <c r="H10" s="10">
        <v>17928</v>
      </c>
      <c r="I10" s="10">
        <f si="0" t="shared"/>
        <v>1606870</v>
      </c>
    </row>
    <row customFormat="1" customHeight="1" ht="11.25" r="11" s="31" spans="1:9" x14ac:dyDescent="0.2">
      <c r="A11" s="40">
        <v>1985</v>
      </c>
      <c r="B11" s="10">
        <v>807385</v>
      </c>
      <c r="C11" s="10">
        <v>397885</v>
      </c>
      <c r="D11" s="10">
        <v>396777</v>
      </c>
      <c r="E11" s="10">
        <v>30941</v>
      </c>
      <c r="F11" s="10">
        <v>22451</v>
      </c>
      <c r="G11" s="10">
        <v>15485</v>
      </c>
      <c r="H11" s="10">
        <v>18534</v>
      </c>
      <c r="I11" s="10">
        <f si="0" t="shared"/>
        <v>1689458</v>
      </c>
    </row>
    <row customFormat="1" customHeight="1" ht="11.25" r="12" s="31" spans="1:9" x14ac:dyDescent="0.2">
      <c r="A12" s="40">
        <v>1986</v>
      </c>
      <c r="B12" s="10">
        <v>835809</v>
      </c>
      <c r="C12" s="10">
        <v>415385</v>
      </c>
      <c r="D12" s="10">
        <v>417349</v>
      </c>
      <c r="E12" s="10">
        <v>32285</v>
      </c>
      <c r="F12" s="10">
        <v>22765</v>
      </c>
      <c r="G12" s="10">
        <v>15859</v>
      </c>
      <c r="H12" s="10">
        <v>20165</v>
      </c>
      <c r="I12" s="10">
        <f si="0" t="shared"/>
        <v>1759617</v>
      </c>
    </row>
    <row customFormat="1" customHeight="1" ht="11.25" r="13" s="31" spans="1:9" x14ac:dyDescent="0.2">
      <c r="A13" s="40">
        <v>1987</v>
      </c>
      <c r="B13" s="10">
        <v>869981</v>
      </c>
      <c r="C13" s="10">
        <v>426173</v>
      </c>
      <c r="D13" s="10">
        <v>453082</v>
      </c>
      <c r="E13" s="10">
        <v>33955</v>
      </c>
      <c r="F13" s="10">
        <v>22882</v>
      </c>
      <c r="G13" s="10">
        <v>16120</v>
      </c>
      <c r="H13" s="10">
        <v>20483</v>
      </c>
      <c r="I13" s="10">
        <f si="0" t="shared"/>
        <v>1842676</v>
      </c>
    </row>
    <row customFormat="1" customHeight="1" ht="11.25" r="14" s="31" spans="1:9" x14ac:dyDescent="0.2">
      <c r="A14" s="40">
        <v>1988</v>
      </c>
      <c r="B14" s="10">
        <v>836549</v>
      </c>
      <c r="C14" s="10">
        <v>427819</v>
      </c>
      <c r="D14" s="10">
        <v>444520</v>
      </c>
      <c r="E14" s="10">
        <v>35431</v>
      </c>
      <c r="F14" s="10">
        <v>25591</v>
      </c>
      <c r="G14" s="10">
        <v>16567</v>
      </c>
      <c r="H14" s="10">
        <v>20694</v>
      </c>
      <c r="I14" s="10">
        <f si="0" t="shared"/>
        <v>1807171</v>
      </c>
    </row>
    <row customFormat="1" customHeight="1" ht="11.25" r="15" s="31" spans="1:9" x14ac:dyDescent="0.2">
      <c r="A15" s="40">
        <v>1989</v>
      </c>
      <c r="B15" s="10">
        <v>826495</v>
      </c>
      <c r="C15" s="10">
        <v>429741</v>
      </c>
      <c r="D15" s="10">
        <v>456391</v>
      </c>
      <c r="E15" s="10">
        <v>33287</v>
      </c>
      <c r="F15" s="10">
        <v>26212</v>
      </c>
      <c r="G15" s="10">
        <v>17693</v>
      </c>
      <c r="H15" s="10">
        <v>20740</v>
      </c>
      <c r="I15" s="10">
        <f si="0" t="shared"/>
        <v>1810559</v>
      </c>
    </row>
    <row customFormat="1" customHeight="1" ht="11.25" r="16" s="31" spans="1:9" x14ac:dyDescent="0.2">
      <c r="A16" s="41">
        <v>1990</v>
      </c>
      <c r="B16" s="10">
        <v>853601</v>
      </c>
      <c r="C16" s="10">
        <v>445176</v>
      </c>
      <c r="D16" s="10">
        <v>465352</v>
      </c>
      <c r="E16" s="10">
        <v>34752</v>
      </c>
      <c r="F16" s="10">
        <v>27288</v>
      </c>
      <c r="G16" s="10">
        <v>18691</v>
      </c>
      <c r="H16" s="10">
        <v>21489</v>
      </c>
      <c r="I16" s="10">
        <f si="0" t="shared"/>
        <v>1866349</v>
      </c>
    </row>
    <row customFormat="1" customHeight="1" ht="11.25" r="17" s="31" spans="1:13" x14ac:dyDescent="0.2">
      <c r="A17" s="41">
        <v>1991</v>
      </c>
      <c r="B17" s="12">
        <v>899396</v>
      </c>
      <c r="C17" s="12">
        <v>476741</v>
      </c>
      <c r="D17" s="12">
        <v>482666</v>
      </c>
      <c r="E17" s="12">
        <v>36958</v>
      </c>
      <c r="F17" s="12">
        <v>29219</v>
      </c>
      <c r="G17" s="12">
        <v>20051</v>
      </c>
      <c r="H17" s="12">
        <v>22243</v>
      </c>
      <c r="I17" s="10">
        <f si="0" t="shared"/>
        <v>1967274</v>
      </c>
    </row>
    <row customFormat="1" customHeight="1" ht="11.25" r="18" s="31" spans="1:13" x14ac:dyDescent="0.2">
      <c r="A18" s="40">
        <v>1992</v>
      </c>
      <c r="B18" s="10">
        <v>947731</v>
      </c>
      <c r="C18" s="10">
        <v>515306</v>
      </c>
      <c r="D18" s="10">
        <v>503093</v>
      </c>
      <c r="E18" s="10">
        <v>37508</v>
      </c>
      <c r="F18" s="10">
        <v>30622</v>
      </c>
      <c r="G18" s="10">
        <v>22972</v>
      </c>
      <c r="H18" s="10">
        <v>23431</v>
      </c>
      <c r="I18" s="10">
        <f si="0" t="shared"/>
        <v>2080663</v>
      </c>
    </row>
    <row customFormat="1" customHeight="1" ht="11.25" r="19" s="31" spans="1:13" x14ac:dyDescent="0.2">
      <c r="A19" s="41">
        <v>1993</v>
      </c>
      <c r="B19" s="12">
        <v>1002458</v>
      </c>
      <c r="C19" s="12">
        <v>552894</v>
      </c>
      <c r="D19" s="12">
        <v>525650</v>
      </c>
      <c r="E19" s="12">
        <v>39296</v>
      </c>
      <c r="F19" s="12">
        <v>33691</v>
      </c>
      <c r="G19" s="12">
        <v>24611</v>
      </c>
      <c r="H19" s="12">
        <v>25243</v>
      </c>
      <c r="I19" s="10">
        <f si="0" t="shared"/>
        <v>2203843</v>
      </c>
    </row>
    <row customFormat="1" customHeight="1" ht="11.25" r="20" s="31" spans="1:13" x14ac:dyDescent="0.2">
      <c r="A20" s="41">
        <v>1994</v>
      </c>
      <c r="B20" s="12">
        <v>1031478</v>
      </c>
      <c r="C20" s="12">
        <v>570400</v>
      </c>
      <c r="D20" s="12">
        <v>549486</v>
      </c>
      <c r="E20" s="12">
        <v>40219</v>
      </c>
      <c r="F20" s="12">
        <v>38227</v>
      </c>
      <c r="G20" s="12">
        <v>25783</v>
      </c>
      <c r="H20" s="12">
        <v>24762</v>
      </c>
      <c r="I20" s="10">
        <f si="0" t="shared"/>
        <v>2280355</v>
      </c>
    </row>
    <row customFormat="1" customHeight="1" ht="11.25" r="21" s="31" spans="1:13" x14ac:dyDescent="0.2">
      <c r="A21" s="41">
        <v>1995</v>
      </c>
      <c r="B21" s="12">
        <v>1066398</v>
      </c>
      <c r="C21" s="12">
        <v>592810</v>
      </c>
      <c r="D21" s="12">
        <v>573418</v>
      </c>
      <c r="E21" s="12">
        <v>41742</v>
      </c>
      <c r="F21" s="12">
        <v>39928</v>
      </c>
      <c r="G21" s="12">
        <v>26573</v>
      </c>
      <c r="H21" s="12">
        <v>25841</v>
      </c>
      <c r="I21" s="10">
        <f si="0" t="shared"/>
        <v>2366710</v>
      </c>
    </row>
    <row customFormat="1" customHeight="1" ht="11.25" r="22" s="31" spans="1:13" x14ac:dyDescent="0.2">
      <c r="A22" s="41">
        <v>1996</v>
      </c>
      <c r="B22" s="12">
        <v>1107855</v>
      </c>
      <c r="C22" s="12">
        <v>560586</v>
      </c>
      <c r="D22" s="12">
        <v>597203</v>
      </c>
      <c r="E22" s="12">
        <v>45848</v>
      </c>
      <c r="F22" s="12">
        <v>41713</v>
      </c>
      <c r="G22" s="12">
        <v>27989</v>
      </c>
      <c r="H22" s="12">
        <v>27515</v>
      </c>
      <c r="I22" s="10">
        <f si="0" t="shared"/>
        <v>2408709</v>
      </c>
    </row>
    <row customFormat="1" customHeight="1" ht="11.25" r="23" s="31" spans="1:13" x14ac:dyDescent="0.2">
      <c r="A23" s="40">
        <v>1997</v>
      </c>
      <c r="B23" s="10">
        <v>1063363</v>
      </c>
      <c r="C23" s="10">
        <v>556855</v>
      </c>
      <c r="D23" s="10">
        <v>622376</v>
      </c>
      <c r="E23" s="10">
        <v>45989</v>
      </c>
      <c r="F23" s="10">
        <v>42661</v>
      </c>
      <c r="G23" s="10">
        <v>29738</v>
      </c>
      <c r="H23" s="10">
        <v>28488</v>
      </c>
      <c r="I23" s="10">
        <f si="0" t="shared"/>
        <v>2389470</v>
      </c>
    </row>
    <row customFormat="1" customHeight="1" ht="11.25" r="24" s="31" spans="1:13" x14ac:dyDescent="0.2">
      <c r="A24" s="41">
        <v>1998</v>
      </c>
      <c r="B24" s="12">
        <v>1112749</v>
      </c>
      <c r="C24" s="12">
        <v>554763</v>
      </c>
      <c r="D24" s="12">
        <v>647628</v>
      </c>
      <c r="E24" s="12">
        <v>48168</v>
      </c>
      <c r="F24" s="12">
        <v>45567</v>
      </c>
      <c r="G24" s="12">
        <v>30519</v>
      </c>
      <c r="H24" s="12">
        <v>29923</v>
      </c>
      <c r="I24" s="10">
        <f si="0" t="shared"/>
        <v>2469317</v>
      </c>
    </row>
    <row customFormat="1" customHeight="1" ht="11.25" r="25" s="31" spans="1:13" x14ac:dyDescent="0.2">
      <c r="A25" s="41">
        <v>1999</v>
      </c>
      <c r="B25" s="12">
        <v>1183970</v>
      </c>
      <c r="C25" s="12">
        <v>570089</v>
      </c>
      <c r="D25" s="12">
        <v>689743</v>
      </c>
      <c r="E25" s="12">
        <v>50694</v>
      </c>
      <c r="F25" s="12">
        <v>48682</v>
      </c>
      <c r="G25" s="12">
        <v>32468</v>
      </c>
      <c r="H25" s="12">
        <v>31470</v>
      </c>
      <c r="I25" s="10">
        <f si="0" t="shared"/>
        <v>2607116</v>
      </c>
    </row>
    <row customFormat="1" customHeight="1" ht="11.25" r="26" s="31" spans="1:13" x14ac:dyDescent="0.2">
      <c r="A26" s="41">
        <v>2000</v>
      </c>
      <c r="B26" s="12">
        <v>1196211</v>
      </c>
      <c r="C26" s="12">
        <v>590826</v>
      </c>
      <c r="D26" s="12">
        <v>696895</v>
      </c>
      <c r="E26" s="12">
        <v>53249</v>
      </c>
      <c r="F26" s="12">
        <v>52114</v>
      </c>
      <c r="G26" s="12">
        <v>33157</v>
      </c>
      <c r="H26" s="12">
        <v>33288</v>
      </c>
      <c r="I26" s="10">
        <f si="0" t="shared"/>
        <v>2655740</v>
      </c>
    </row>
    <row customFormat="1" customHeight="1" ht="11.25" r="27" s="31" spans="1:13" x14ac:dyDescent="0.2">
      <c r="A27" s="41">
        <v>2001</v>
      </c>
      <c r="B27" s="10">
        <v>1200563</v>
      </c>
      <c r="C27" s="10">
        <v>584728</v>
      </c>
      <c r="D27" s="10">
        <v>748970</v>
      </c>
      <c r="E27" s="10">
        <v>54374</v>
      </c>
      <c r="F27" s="10">
        <v>51502</v>
      </c>
      <c r="G27" s="10">
        <v>33835</v>
      </c>
      <c r="H27" s="10">
        <v>33304</v>
      </c>
      <c r="I27" s="10">
        <f si="0" t="shared"/>
        <v>2707276</v>
      </c>
    </row>
    <row customFormat="1" customHeight="1" ht="11.25" r="28" s="31" spans="1:13" x14ac:dyDescent="0.2">
      <c r="A28" s="41">
        <v>2002</v>
      </c>
      <c r="B28" s="12">
        <v>1263114</v>
      </c>
      <c r="C28" s="12">
        <v>618725</v>
      </c>
      <c r="D28" s="12">
        <v>799740</v>
      </c>
      <c r="E28" s="12">
        <v>56123</v>
      </c>
      <c r="F28" s="12">
        <v>59402</v>
      </c>
      <c r="G28" s="12">
        <v>36187</v>
      </c>
      <c r="H28" s="12">
        <v>36073</v>
      </c>
      <c r="I28" s="10">
        <f si="0" t="shared"/>
        <v>2869364</v>
      </c>
    </row>
    <row customFormat="1" customHeight="1" ht="11.25" r="29" s="31" spans="1:13" x14ac:dyDescent="0.2">
      <c r="A29" s="41">
        <v>2003</v>
      </c>
      <c r="B29" s="12">
        <v>1358515</v>
      </c>
      <c r="C29" s="12">
        <v>644886</v>
      </c>
      <c r="D29" s="12">
        <v>862515</v>
      </c>
      <c r="E29" s="12">
        <v>63844</v>
      </c>
      <c r="F29" s="12">
        <v>63280</v>
      </c>
      <c r="G29" s="12">
        <v>36705</v>
      </c>
      <c r="H29" s="12">
        <v>37128</v>
      </c>
      <c r="I29" s="10">
        <f si="0" t="shared"/>
        <v>3066873</v>
      </c>
    </row>
    <row customFormat="1" customHeight="1" ht="11.25" r="30" s="31" spans="1:13" x14ac:dyDescent="0.2">
      <c r="A30" s="41">
        <v>2004</v>
      </c>
      <c r="B30" s="12">
        <v>1400298</v>
      </c>
      <c r="C30" s="12">
        <v>676018</v>
      </c>
      <c r="D30" s="12">
        <v>901147</v>
      </c>
      <c r="E30" s="12">
        <v>63945</v>
      </c>
      <c r="F30" s="12">
        <v>66400</v>
      </c>
      <c r="G30" s="12">
        <v>36481</v>
      </c>
      <c r="H30" s="12">
        <v>38417</v>
      </c>
      <c r="I30" s="10">
        <f si="0" t="shared"/>
        <v>3182706</v>
      </c>
      <c r="M30" s="32"/>
    </row>
    <row customFormat="1" customHeight="1" ht="11.25" r="31" s="31" spans="1:13" x14ac:dyDescent="0.2">
      <c r="A31" s="41">
        <v>2005</v>
      </c>
      <c r="B31" s="12">
        <v>1418713</v>
      </c>
      <c r="C31" s="12">
        <v>707113</v>
      </c>
      <c r="D31" s="12">
        <v>966935</v>
      </c>
      <c r="E31" s="12">
        <v>66153</v>
      </c>
      <c r="F31" s="12">
        <v>71512</v>
      </c>
      <c r="G31" s="12">
        <v>36714</v>
      </c>
      <c r="H31" s="12">
        <v>38456</v>
      </c>
      <c r="I31" s="10">
        <f si="0" t="shared"/>
        <v>3305596</v>
      </c>
    </row>
    <row customFormat="1" customHeight="1" ht="11.25" r="32" s="31" spans="1:13" x14ac:dyDescent="0.2">
      <c r="A32" s="41">
        <v>2006</v>
      </c>
      <c r="B32" s="12">
        <v>1458545</v>
      </c>
      <c r="C32" s="12">
        <v>747357</v>
      </c>
      <c r="D32" s="12">
        <v>999956</v>
      </c>
      <c r="E32" s="12">
        <v>70325</v>
      </c>
      <c r="F32" s="12">
        <v>72616</v>
      </c>
      <c r="G32" s="12">
        <v>39478</v>
      </c>
      <c r="H32" s="12">
        <v>41219</v>
      </c>
      <c r="I32" s="10">
        <f si="0" t="shared"/>
        <v>3429496</v>
      </c>
    </row>
    <row customFormat="1" customHeight="1" ht="11.25" r="33" s="31" spans="1:13" x14ac:dyDescent="0.2">
      <c r="A33" s="42">
        <v>2007</v>
      </c>
      <c r="B33" s="10">
        <v>1536777</v>
      </c>
      <c r="C33" s="10">
        <v>786242</v>
      </c>
      <c r="D33" s="10">
        <v>1079213</v>
      </c>
      <c r="E33" s="10">
        <v>76097</v>
      </c>
      <c r="F33" s="10">
        <v>82409</v>
      </c>
      <c r="G33" s="10">
        <v>40415</v>
      </c>
      <c r="H33" s="10">
        <v>48737</v>
      </c>
      <c r="I33" s="10">
        <f si="0" t="shared"/>
        <v>3649890</v>
      </c>
    </row>
    <row customFormat="1" customHeight="1" ht="11.25" r="34" s="31" spans="1:13" x14ac:dyDescent="0.2">
      <c r="A34" s="42">
        <v>2009</v>
      </c>
      <c r="B34" s="12">
        <v>1689997</v>
      </c>
      <c r="C34" s="12">
        <v>874948</v>
      </c>
      <c r="D34" s="12">
        <v>1200421</v>
      </c>
      <c r="E34" s="12">
        <v>86109</v>
      </c>
      <c r="F34" s="12">
        <v>80645</v>
      </c>
      <c r="G34" s="12">
        <v>46080</v>
      </c>
      <c r="H34" s="12">
        <v>54483</v>
      </c>
      <c r="I34" s="10">
        <f si="0" t="shared"/>
        <v>4032683</v>
      </c>
    </row>
    <row customFormat="1" customHeight="1" ht="11.25" r="35" s="33" spans="1:13" x14ac:dyDescent="0.2">
      <c r="A35" s="42">
        <v>2010</v>
      </c>
      <c r="B35" s="12">
        <v>1780273</v>
      </c>
      <c r="C35" s="12">
        <v>921177</v>
      </c>
      <c r="D35" s="12">
        <v>1250956</v>
      </c>
      <c r="E35" s="12">
        <v>102991</v>
      </c>
      <c r="F35" s="12">
        <v>82856</v>
      </c>
      <c r="G35" s="12">
        <v>46336</v>
      </c>
      <c r="H35" s="12">
        <v>57654</v>
      </c>
      <c r="I35" s="10">
        <f si="0" t="shared"/>
        <v>4242243</v>
      </c>
    </row>
    <row customFormat="1" customHeight="1" ht="11.25" r="36" s="33" spans="1:13" x14ac:dyDescent="0.2">
      <c r="A36" s="42">
        <v>2011</v>
      </c>
      <c r="B36" s="12">
        <v>1918171</v>
      </c>
      <c r="C36" s="12">
        <v>969183</v>
      </c>
      <c r="D36" s="12">
        <v>1300134</v>
      </c>
      <c r="E36" s="12">
        <v>102991</v>
      </c>
      <c r="F36" s="12">
        <v>89317</v>
      </c>
      <c r="G36" s="12">
        <v>47002</v>
      </c>
      <c r="H36" s="12">
        <v>60342</v>
      </c>
      <c r="I36" s="10">
        <f si="0" t="shared"/>
        <v>4487140</v>
      </c>
    </row>
    <row customFormat="1" customHeight="1" ht="11.25" r="37" s="33" spans="1:13" x14ac:dyDescent="0.2">
      <c r="A37" s="42">
        <v>2012</v>
      </c>
      <c r="B37" s="12">
        <v>1979814</v>
      </c>
      <c r="C37" s="12">
        <v>1004120</v>
      </c>
      <c r="D37" s="12">
        <v>1344525</v>
      </c>
      <c r="E37" s="12">
        <v>109670</v>
      </c>
      <c r="F37" s="12">
        <v>92542</v>
      </c>
      <c r="G37" s="12">
        <v>47721</v>
      </c>
      <c r="H37" s="12">
        <v>63146</v>
      </c>
      <c r="I37" s="10">
        <f si="0" t="shared"/>
        <v>4641538</v>
      </c>
    </row>
    <row customFormat="1" customHeight="1" ht="11.25" r="38" s="33" spans="1:13" x14ac:dyDescent="0.2">
      <c r="A38" s="42">
        <v>2013</v>
      </c>
      <c r="B38" s="12">
        <v>1994664</v>
      </c>
      <c r="C38" s="12">
        <v>1035188</v>
      </c>
      <c r="D38" s="12">
        <v>1395486</v>
      </c>
      <c r="E38" s="12">
        <v>114422</v>
      </c>
      <c r="F38" s="12">
        <v>95775</v>
      </c>
      <c r="G38" s="12">
        <v>49241</v>
      </c>
      <c r="H38" s="12">
        <v>69289</v>
      </c>
      <c r="I38" s="10">
        <f si="0" t="shared"/>
        <v>4754065</v>
      </c>
    </row>
    <row customFormat="1" customHeight="1" ht="11.25" r="39" s="33" spans="1:13" x14ac:dyDescent="0.2">
      <c r="A39" s="42">
        <v>2014</v>
      </c>
      <c r="B39" s="12">
        <v>2028001</v>
      </c>
      <c r="C39" s="12">
        <v>1072072</v>
      </c>
      <c r="D39" s="12">
        <v>1422969</v>
      </c>
      <c r="E39" s="12">
        <v>122221</v>
      </c>
      <c r="F39" s="12">
        <v>99811</v>
      </c>
      <c r="G39" s="12">
        <v>51447</v>
      </c>
      <c r="H39" s="12">
        <v>73413</v>
      </c>
      <c r="I39" s="10">
        <f si="0" t="shared"/>
        <v>4869934</v>
      </c>
    </row>
    <row customFormat="1" customHeight="1" ht="11.25" r="40" s="33" spans="1:13" x14ac:dyDescent="0.2">
      <c r="A40" s="42">
        <v>2015</v>
      </c>
      <c r="B40" s="12">
        <v>2052134</v>
      </c>
      <c r="C40" s="12">
        <v>1107170</v>
      </c>
      <c r="D40" s="12">
        <v>1462149</v>
      </c>
      <c r="E40" s="12">
        <v>123723</v>
      </c>
      <c r="F40" s="12">
        <v>104397</v>
      </c>
      <c r="G40" s="12">
        <v>53616</v>
      </c>
      <c r="H40" s="12">
        <v>77157</v>
      </c>
      <c r="I40" s="10">
        <f si="0" t="shared"/>
        <v>4980346</v>
      </c>
    </row>
    <row customFormat="1" customHeight="1" ht="11.25" r="41" s="33" spans="1:13" x14ac:dyDescent="0.2">
      <c r="A41" s="42">
        <v>2016</v>
      </c>
      <c r="B41" s="12">
        <v>2101419</v>
      </c>
      <c r="C41" s="12">
        <v>1138894</v>
      </c>
      <c r="D41" s="12">
        <v>1474795</v>
      </c>
      <c r="E41" s="12">
        <v>130102</v>
      </c>
      <c r="F41" s="12">
        <v>108431</v>
      </c>
      <c r="G41" s="12">
        <v>55567</v>
      </c>
      <c r="H41" s="12">
        <v>81047</v>
      </c>
      <c r="I41" s="10">
        <f>IF(B41&gt;0,SUM(B41:H41),"")</f>
        <v>5090255</v>
      </c>
    </row>
    <row customFormat="1" customHeight="1" ht="11.25" r="42" s="33" spans="1:13" x14ac:dyDescent="0.2">
      <c r="A42" s="42">
        <v>2017</v>
      </c>
      <c r="B42" s="34">
        <v>2193646</v>
      </c>
      <c r="C42" s="34">
        <v>1173574</v>
      </c>
      <c r="D42" s="34">
        <v>1541861</v>
      </c>
      <c r="E42" s="34">
        <v>144489</v>
      </c>
      <c r="F42" s="34">
        <v>106170</v>
      </c>
      <c r="G42" s="34">
        <v>56853</v>
      </c>
      <c r="H42" s="12">
        <v>85144</v>
      </c>
      <c r="I42" s="10">
        <f>IF(B42&gt;0,SUM(B42:H42),"")</f>
        <v>5301737</v>
      </c>
    </row>
    <row customHeight="1" ht="11.25" r="43" spans="1:13" x14ac:dyDescent="0.2">
      <c r="A43" s="42">
        <v>2018</v>
      </c>
      <c r="B43" s="34">
        <v>2281587</v>
      </c>
      <c r="C43" s="34">
        <v>1216808</v>
      </c>
      <c r="D43" s="34">
        <v>1593648</v>
      </c>
      <c r="E43" s="34">
        <v>147418</v>
      </c>
      <c r="F43" s="34">
        <v>111265</v>
      </c>
      <c r="G43" s="34">
        <v>57847</v>
      </c>
      <c r="H43" s="34">
        <v>88352</v>
      </c>
      <c r="I43" s="10">
        <f ref="I43:I100" si="1" t="shared">IF(B43&gt;0,SUM(B43:H43),"")</f>
        <v>5496925</v>
      </c>
    </row>
    <row customHeight="1" ht="11.25" r="44" spans="1:13" x14ac:dyDescent="0.2">
      <c r="A44" s="42">
        <v>2019</v>
      </c>
      <c r="B44" s="34">
        <v>2391324</v>
      </c>
      <c r="C44" s="34">
        <v>1265578</v>
      </c>
      <c r="D44" s="34">
        <v>1675930</v>
      </c>
      <c r="E44" s="34">
        <v>161496</v>
      </c>
      <c r="F44" s="34">
        <v>120940</v>
      </c>
      <c r="G44" s="34">
        <v>57755</v>
      </c>
      <c r="H44" s="34">
        <f>36337+23670+7492+25612+472</f>
        <v>93583</v>
      </c>
      <c r="I44" s="10">
        <f si="1" t="shared"/>
        <v>5766606</v>
      </c>
    </row>
    <row customHeight="1" ht="11.25" r="45" spans="1:13" x14ac:dyDescent="0.2">
      <c r="A45" s="43">
        <v>2020</v>
      </c>
      <c r="B45" s="34">
        <v>2484613</v>
      </c>
      <c r="C45" s="34">
        <v>1332880</v>
      </c>
      <c r="D45" s="34">
        <v>1734425</v>
      </c>
      <c r="E45" s="34">
        <v>164177</v>
      </c>
      <c r="F45" s="34">
        <v>127155</v>
      </c>
      <c r="G45" s="34">
        <v>60122</v>
      </c>
      <c r="H45" s="34">
        <f>38118+24657+7990+27908+477</f>
        <v>99150</v>
      </c>
      <c r="I45" s="10">
        <f si="1" t="shared"/>
        <v>6002522</v>
      </c>
    </row>
    <row customHeight="1" ht="11.25" r="46" spans="1:13" x14ac:dyDescent="0.2">
      <c r="A46" s="42">
        <v>2021</v>
      </c>
      <c r="B46" s="34">
        <v>2591028</v>
      </c>
      <c r="C46" s="34">
        <v>1405843</v>
      </c>
      <c r="D46" s="34">
        <v>1826222</v>
      </c>
      <c r="E46" s="34">
        <v>175007</v>
      </c>
      <c r="F46" s="34">
        <v>133580</v>
      </c>
      <c r="G46" s="34">
        <v>62898</v>
      </c>
      <c r="H46" s="34">
        <f>39582+25229+8482+29749+481</f>
        <v>103523</v>
      </c>
      <c r="I46" s="10">
        <f si="1" t="shared"/>
        <v>6298101</v>
      </c>
      <c r="J46" s="34"/>
      <c r="K46" s="34"/>
      <c r="L46" s="34"/>
      <c r="M46" s="34"/>
    </row>
    <row customHeight="1" ht="11.25" r="47" spans="1:13" x14ac:dyDescent="0.2">
      <c r="A47" s="42">
        <v>2022</v>
      </c>
      <c r="B47" s="34">
        <v>2655092</v>
      </c>
      <c r="C47" s="34">
        <v>1428623</v>
      </c>
      <c r="D47" s="34">
        <v>1891786</v>
      </c>
      <c r="E47" s="34">
        <v>188822</v>
      </c>
      <c r="F47" s="34">
        <v>135903</v>
      </c>
      <c r="G47" s="34">
        <v>62397</v>
      </c>
      <c r="H47" s="34">
        <f>41073+25806+8989+30532+480</f>
        <v>106880</v>
      </c>
      <c r="I47" s="10">
        <f si="1" t="shared"/>
        <v>6469503</v>
      </c>
      <c r="J47" s="34"/>
      <c r="K47" s="34"/>
      <c r="L47" s="34"/>
      <c r="M47" s="34"/>
    </row>
    <row customHeight="1" ht="11.25" r="48" spans="1:13" x14ac:dyDescent="0.2">
      <c r="A48" s="42">
        <v>2023</v>
      </c>
      <c r="B48" s="34">
        <v>2737616</v>
      </c>
      <c r="C48" s="34">
        <v>1434531</v>
      </c>
      <c r="D48" s="34">
        <v>1973471</v>
      </c>
      <c r="E48" s="34">
        <v>202535</v>
      </c>
      <c r="F48" s="34">
        <v>144513</v>
      </c>
      <c r="G48" s="34">
        <v>67053</v>
      </c>
      <c r="H48" s="34">
        <f>43053+27338+10599+32001+462</f>
        <v>113453</v>
      </c>
      <c r="I48" s="10">
        <f si="1" t="shared"/>
        <v>6673172</v>
      </c>
      <c r="J48" s="34"/>
      <c r="K48" s="34"/>
      <c r="L48" s="34"/>
    </row>
    <row customHeight="1" ht="11.25" r="49" spans="1:9" x14ac:dyDescent="0.2">
      <c r="A49" s="43">
        <v>2024</v>
      </c>
      <c r="B49" s="34">
        <v>2781226</v>
      </c>
      <c r="C49" s="34">
        <v>1491419</v>
      </c>
      <c r="D49" s="34">
        <v>2031585</v>
      </c>
      <c r="E49" s="34">
        <v>215560</v>
      </c>
      <c r="F49" s="34">
        <v>152502</v>
      </c>
      <c r="G49" s="34">
        <v>69672</v>
      </c>
      <c r="H49" s="34">
        <v>117279</v>
      </c>
      <c r="I49" s="61">
        <f si="1" t="shared"/>
        <v>6859243</v>
      </c>
    </row>
    <row customHeight="1" ht="11.25" r="50" spans="1:9" x14ac:dyDescent="0.2">
      <c r="I50" s="10" t="str">
        <f si="1" t="shared"/>
        <v/>
      </c>
    </row>
    <row customHeight="1" ht="11.25" r="51" spans="1:9" x14ac:dyDescent="0.2">
      <c r="I51" s="10" t="str">
        <f si="1" t="shared"/>
        <v/>
      </c>
    </row>
    <row customHeight="1" ht="11.25" r="52" spans="1:9" x14ac:dyDescent="0.2">
      <c r="I52" s="10" t="str">
        <f si="1" t="shared"/>
        <v/>
      </c>
    </row>
    <row customHeight="1" ht="11.25" r="53" spans="1:9" x14ac:dyDescent="0.2">
      <c r="I53" s="10" t="str">
        <f si="1" t="shared"/>
        <v/>
      </c>
    </row>
    <row customHeight="1" ht="11.25" r="54" spans="1:9" x14ac:dyDescent="0.2">
      <c r="I54" s="10" t="str">
        <f si="1" t="shared"/>
        <v/>
      </c>
    </row>
    <row customHeight="1" ht="11.25" r="55" spans="1:9" x14ac:dyDescent="0.2">
      <c r="I55" s="10" t="str">
        <f si="1" t="shared"/>
        <v/>
      </c>
    </row>
    <row customHeight="1" ht="11.25" r="56" spans="1:9" x14ac:dyDescent="0.2">
      <c r="I56" s="10" t="str">
        <f si="1" t="shared"/>
        <v/>
      </c>
    </row>
    <row customHeight="1" ht="11.25" r="57" spans="1:9" x14ac:dyDescent="0.2">
      <c r="I57" s="10" t="str">
        <f si="1" t="shared"/>
        <v/>
      </c>
    </row>
    <row customHeight="1" ht="11.25" r="58" spans="1:9" x14ac:dyDescent="0.2">
      <c r="I58" s="10" t="str">
        <f si="1" t="shared"/>
        <v/>
      </c>
    </row>
    <row customHeight="1" ht="11.25" r="59" spans="1:9" x14ac:dyDescent="0.2">
      <c r="I59" s="10" t="str">
        <f si="1" t="shared"/>
        <v/>
      </c>
    </row>
    <row customHeight="1" ht="11.25" r="60" spans="1:9" x14ac:dyDescent="0.2">
      <c r="I60" s="10" t="str">
        <f si="1" t="shared"/>
        <v/>
      </c>
    </row>
    <row customHeight="1" ht="11.25" r="61" spans="1:9" x14ac:dyDescent="0.2">
      <c r="I61" s="10" t="str">
        <f si="1" t="shared"/>
        <v/>
      </c>
    </row>
    <row customHeight="1" ht="11.25" r="62" spans="1:9" x14ac:dyDescent="0.2">
      <c r="I62" s="10" t="str">
        <f si="1" t="shared"/>
        <v/>
      </c>
    </row>
    <row customHeight="1" ht="11.25" r="63" spans="1:9" x14ac:dyDescent="0.2">
      <c r="I63" s="10" t="str">
        <f si="1" t="shared"/>
        <v/>
      </c>
    </row>
    <row customHeight="1" ht="11.25" r="64" spans="1:9" x14ac:dyDescent="0.2">
      <c r="I64" s="10" t="str">
        <f si="1" t="shared"/>
        <v/>
      </c>
    </row>
    <row customHeight="1" ht="11.25" r="65" spans="9:9" x14ac:dyDescent="0.2">
      <c r="I65" s="10" t="str">
        <f si="1" t="shared"/>
        <v/>
      </c>
    </row>
    <row customHeight="1" ht="11.25" r="66" spans="9:9" x14ac:dyDescent="0.2">
      <c r="I66" s="10" t="str">
        <f si="1" t="shared"/>
        <v/>
      </c>
    </row>
    <row customHeight="1" ht="11.25" r="67" spans="9:9" x14ac:dyDescent="0.2">
      <c r="I67" s="10" t="str">
        <f si="1" t="shared"/>
        <v/>
      </c>
    </row>
    <row customHeight="1" ht="11.25" r="68" spans="9:9" x14ac:dyDescent="0.2">
      <c r="I68" s="10" t="str">
        <f si="1" t="shared"/>
        <v/>
      </c>
    </row>
    <row customHeight="1" ht="11.25" r="69" spans="9:9" x14ac:dyDescent="0.2">
      <c r="I69" s="10" t="str">
        <f si="1" t="shared"/>
        <v/>
      </c>
    </row>
    <row customHeight="1" ht="11.25" r="70" spans="9:9" x14ac:dyDescent="0.2">
      <c r="I70" s="10" t="str">
        <f si="1" t="shared"/>
        <v/>
      </c>
    </row>
    <row customHeight="1" ht="11.25" r="71" spans="9:9" x14ac:dyDescent="0.2">
      <c r="I71" s="10" t="str">
        <f si="1" t="shared"/>
        <v/>
      </c>
    </row>
    <row customHeight="1" ht="11.25" r="72" spans="9:9" x14ac:dyDescent="0.2">
      <c r="I72" s="10" t="str">
        <f si="1" t="shared"/>
        <v/>
      </c>
    </row>
    <row customHeight="1" ht="11.25" r="73" spans="9:9" x14ac:dyDescent="0.2">
      <c r="I73" s="10" t="str">
        <f si="1" t="shared"/>
        <v/>
      </c>
    </row>
    <row customHeight="1" ht="11.25" r="74" spans="9:9" x14ac:dyDescent="0.2">
      <c r="I74" s="10" t="str">
        <f si="1" t="shared"/>
        <v/>
      </c>
    </row>
    <row customHeight="1" ht="11.25" r="75" spans="9:9" x14ac:dyDescent="0.2">
      <c r="I75" s="10" t="str">
        <f si="1" t="shared"/>
        <v/>
      </c>
    </row>
    <row customHeight="1" ht="11.25" r="76" spans="9:9" x14ac:dyDescent="0.2">
      <c r="I76" s="10" t="str">
        <f si="1" t="shared"/>
        <v/>
      </c>
    </row>
    <row customHeight="1" ht="11.25" r="77" spans="9:9" x14ac:dyDescent="0.2">
      <c r="I77" s="10" t="str">
        <f si="1" t="shared"/>
        <v/>
      </c>
    </row>
    <row customHeight="1" ht="11.25" r="78" spans="9:9" x14ac:dyDescent="0.2">
      <c r="I78" s="10" t="str">
        <f si="1" t="shared"/>
        <v/>
      </c>
    </row>
    <row customHeight="1" ht="11.25" r="79" spans="9:9" x14ac:dyDescent="0.2">
      <c r="I79" s="10" t="str">
        <f si="1" t="shared"/>
        <v/>
      </c>
    </row>
    <row customHeight="1" ht="11.25" r="80" spans="9:9" x14ac:dyDescent="0.2">
      <c r="I80" s="10" t="str">
        <f si="1" t="shared"/>
        <v/>
      </c>
    </row>
    <row customHeight="1" ht="11.25" r="81" spans="9:9" x14ac:dyDescent="0.2">
      <c r="I81" s="10" t="str">
        <f si="1" t="shared"/>
        <v/>
      </c>
    </row>
    <row customHeight="1" ht="11.25" r="82" spans="9:9" x14ac:dyDescent="0.2">
      <c r="I82" s="10" t="str">
        <f si="1" t="shared"/>
        <v/>
      </c>
    </row>
    <row customHeight="1" ht="11.25" r="83" spans="9:9" x14ac:dyDescent="0.2">
      <c r="I83" s="10" t="str">
        <f si="1" t="shared"/>
        <v/>
      </c>
    </row>
    <row customHeight="1" ht="11.25" r="84" spans="9:9" x14ac:dyDescent="0.2">
      <c r="I84" s="10" t="str">
        <f si="1" t="shared"/>
        <v/>
      </c>
    </row>
    <row customHeight="1" ht="11.25" r="85" spans="9:9" x14ac:dyDescent="0.2">
      <c r="I85" s="10" t="str">
        <f si="1" t="shared"/>
        <v/>
      </c>
    </row>
    <row customHeight="1" ht="11.25" r="86" spans="9:9" x14ac:dyDescent="0.2">
      <c r="I86" s="10" t="str">
        <f si="1" t="shared"/>
        <v/>
      </c>
    </row>
    <row customHeight="1" ht="11.25" r="87" spans="9:9" x14ac:dyDescent="0.2">
      <c r="I87" s="10" t="str">
        <f si="1" t="shared"/>
        <v/>
      </c>
    </row>
    <row customHeight="1" ht="11.25" r="88" spans="9:9" x14ac:dyDescent="0.2">
      <c r="I88" s="10" t="str">
        <f si="1" t="shared"/>
        <v/>
      </c>
    </row>
    <row customHeight="1" ht="11.25" r="89" spans="9:9" x14ac:dyDescent="0.2">
      <c r="I89" s="10" t="str">
        <f si="1" t="shared"/>
        <v/>
      </c>
    </row>
    <row customHeight="1" ht="11.25" r="90" spans="9:9" x14ac:dyDescent="0.2">
      <c r="I90" s="10" t="str">
        <f si="1" t="shared"/>
        <v/>
      </c>
    </row>
    <row customHeight="1" ht="11.25" r="91" spans="9:9" x14ac:dyDescent="0.2">
      <c r="I91" s="10" t="str">
        <f si="1" t="shared"/>
        <v/>
      </c>
    </row>
    <row customHeight="1" ht="11.25" r="92" spans="9:9" x14ac:dyDescent="0.2">
      <c r="I92" s="10" t="str">
        <f si="1" t="shared"/>
        <v/>
      </c>
    </row>
    <row customHeight="1" ht="11.25" r="93" spans="9:9" x14ac:dyDescent="0.2">
      <c r="I93" s="10" t="str">
        <f si="1" t="shared"/>
        <v/>
      </c>
    </row>
    <row customHeight="1" ht="11.25" r="94" spans="9:9" x14ac:dyDescent="0.2">
      <c r="I94" s="10" t="str">
        <f si="1" t="shared"/>
        <v/>
      </c>
    </row>
    <row customHeight="1" ht="11.25" r="95" spans="9:9" x14ac:dyDescent="0.2">
      <c r="I95" s="10" t="str">
        <f si="1" t="shared"/>
        <v/>
      </c>
    </row>
    <row customHeight="1" ht="11.25" r="96" spans="9:9" x14ac:dyDescent="0.2">
      <c r="I96" s="10" t="str">
        <f si="1" t="shared"/>
        <v/>
      </c>
    </row>
    <row customHeight="1" ht="11.25" r="97" spans="9:9" x14ac:dyDescent="0.2">
      <c r="I97" s="10" t="str">
        <f si="1" t="shared"/>
        <v/>
      </c>
    </row>
    <row customHeight="1" ht="11.25" r="98" spans="9:9" x14ac:dyDescent="0.2">
      <c r="I98" s="10" t="str">
        <f si="1" t="shared"/>
        <v/>
      </c>
    </row>
    <row customHeight="1" ht="11.25" r="99" spans="9:9" x14ac:dyDescent="0.2">
      <c r="I99" s="10" t="str">
        <f si="1" t="shared"/>
        <v/>
      </c>
    </row>
    <row customHeight="1" ht="11.25" r="100" spans="9:9" x14ac:dyDescent="0.2">
      <c r="I100" s="10" t="str">
        <f si="1" t="shared"/>
        <v/>
      </c>
    </row>
    <row customHeight="1" ht="11.25" r="101" spans="9:9" x14ac:dyDescent="0.2">
      <c r="I101" s="10" t="str">
        <f ref="I101:I164" si="2" t="shared">IF(B101&gt;0,SUM(B101:H101),"")</f>
        <v/>
      </c>
    </row>
    <row customHeight="1" ht="11.25" r="102" spans="9:9" x14ac:dyDescent="0.2">
      <c r="I102" s="10" t="str">
        <f si="2" t="shared"/>
        <v/>
      </c>
    </row>
    <row customHeight="1" ht="11.25" r="103" spans="9:9" x14ac:dyDescent="0.2">
      <c r="I103" s="10" t="str">
        <f si="2" t="shared"/>
        <v/>
      </c>
    </row>
    <row customHeight="1" ht="11.25" r="104" spans="9:9" x14ac:dyDescent="0.2">
      <c r="I104" s="10" t="str">
        <f si="2" t="shared"/>
        <v/>
      </c>
    </row>
    <row customHeight="1" ht="11.25" r="105" spans="9:9" x14ac:dyDescent="0.2">
      <c r="I105" s="10" t="str">
        <f si="2" t="shared"/>
        <v/>
      </c>
    </row>
    <row customHeight="1" ht="11.25" r="106" spans="9:9" x14ac:dyDescent="0.2">
      <c r="I106" s="10" t="str">
        <f si="2" t="shared"/>
        <v/>
      </c>
    </row>
    <row customHeight="1" ht="11.25" r="107" spans="9:9" x14ac:dyDescent="0.2">
      <c r="I107" s="10" t="str">
        <f si="2" t="shared"/>
        <v/>
      </c>
    </row>
    <row customHeight="1" ht="11.25" r="108" spans="9:9" x14ac:dyDescent="0.2">
      <c r="I108" s="10" t="str">
        <f si="2" t="shared"/>
        <v/>
      </c>
    </row>
    <row customHeight="1" ht="11.25" r="109" spans="9:9" x14ac:dyDescent="0.2">
      <c r="I109" s="10" t="str">
        <f si="2" t="shared"/>
        <v/>
      </c>
    </row>
    <row customHeight="1" ht="11.25" r="110" spans="9:9" x14ac:dyDescent="0.2">
      <c r="I110" s="10" t="str">
        <f si="2" t="shared"/>
        <v/>
      </c>
    </row>
    <row customHeight="1" ht="11.25" r="111" spans="9:9" x14ac:dyDescent="0.2">
      <c r="I111" s="10" t="str">
        <f si="2" t="shared"/>
        <v/>
      </c>
    </row>
    <row customHeight="1" ht="11.25" r="112" spans="9:9" x14ac:dyDescent="0.2">
      <c r="I112" s="10" t="str">
        <f si="2" t="shared"/>
        <v/>
      </c>
    </row>
    <row customHeight="1" ht="11.25" r="113" spans="9:9" x14ac:dyDescent="0.2">
      <c r="I113" s="10" t="str">
        <f si="2" t="shared"/>
        <v/>
      </c>
    </row>
    <row customHeight="1" ht="11.25" r="114" spans="9:9" x14ac:dyDescent="0.2">
      <c r="I114" s="10" t="str">
        <f si="2" t="shared"/>
        <v/>
      </c>
    </row>
    <row customHeight="1" ht="11.25" r="115" spans="9:9" x14ac:dyDescent="0.2">
      <c r="I115" s="10" t="str">
        <f si="2" t="shared"/>
        <v/>
      </c>
    </row>
    <row customHeight="1" ht="11.25" r="116" spans="9:9" x14ac:dyDescent="0.2">
      <c r="I116" s="10" t="str">
        <f si="2" t="shared"/>
        <v/>
      </c>
    </row>
    <row customHeight="1" ht="11.25" r="117" spans="9:9" x14ac:dyDescent="0.2">
      <c r="I117" s="10" t="str">
        <f si="2" t="shared"/>
        <v/>
      </c>
    </row>
    <row customHeight="1" ht="11.25" r="118" spans="9:9" x14ac:dyDescent="0.2">
      <c r="I118" s="10" t="str">
        <f si="2" t="shared"/>
        <v/>
      </c>
    </row>
    <row customHeight="1" ht="11.25" r="119" spans="9:9" x14ac:dyDescent="0.2">
      <c r="I119" s="10" t="str">
        <f si="2" t="shared"/>
        <v/>
      </c>
    </row>
    <row customHeight="1" ht="11.25" r="120" spans="9:9" x14ac:dyDescent="0.2">
      <c r="I120" s="10" t="str">
        <f si="2" t="shared"/>
        <v/>
      </c>
    </row>
    <row customHeight="1" ht="11.25" r="121" spans="9:9" x14ac:dyDescent="0.2">
      <c r="I121" s="10" t="str">
        <f si="2" t="shared"/>
        <v/>
      </c>
    </row>
    <row customHeight="1" ht="11.25" r="122" spans="9:9" x14ac:dyDescent="0.2">
      <c r="I122" s="10" t="str">
        <f si="2" t="shared"/>
        <v/>
      </c>
    </row>
    <row customHeight="1" ht="11.25" r="123" spans="9:9" x14ac:dyDescent="0.2">
      <c r="I123" s="10" t="str">
        <f si="2" t="shared"/>
        <v/>
      </c>
    </row>
    <row customHeight="1" ht="11.25" r="124" spans="9:9" x14ac:dyDescent="0.2">
      <c r="I124" s="10" t="str">
        <f si="2" t="shared"/>
        <v/>
      </c>
    </row>
    <row customHeight="1" ht="11.25" r="125" spans="9:9" x14ac:dyDescent="0.2">
      <c r="I125" s="10" t="str">
        <f si="2" t="shared"/>
        <v/>
      </c>
    </row>
    <row customHeight="1" ht="11.25" r="126" spans="9:9" x14ac:dyDescent="0.2">
      <c r="I126" s="10" t="str">
        <f si="2" t="shared"/>
        <v/>
      </c>
    </row>
    <row customHeight="1" ht="11.25" r="127" spans="9:9" x14ac:dyDescent="0.2">
      <c r="I127" s="10" t="str">
        <f si="2" t="shared"/>
        <v/>
      </c>
    </row>
    <row customHeight="1" ht="11.25" r="128" spans="9:9" x14ac:dyDescent="0.2">
      <c r="I128" s="10" t="str">
        <f si="2" t="shared"/>
        <v/>
      </c>
    </row>
    <row customHeight="1" ht="11.25" r="129" spans="9:9" x14ac:dyDescent="0.2">
      <c r="I129" s="10" t="str">
        <f si="2" t="shared"/>
        <v/>
      </c>
    </row>
    <row customHeight="1" ht="11.25" r="130" spans="9:9" x14ac:dyDescent="0.2">
      <c r="I130" s="10" t="str">
        <f si="2" t="shared"/>
        <v/>
      </c>
    </row>
    <row customHeight="1" ht="11.25" r="131" spans="9:9" x14ac:dyDescent="0.2">
      <c r="I131" s="10" t="str">
        <f si="2" t="shared"/>
        <v/>
      </c>
    </row>
    <row customHeight="1" ht="11.25" r="132" spans="9:9" x14ac:dyDescent="0.2">
      <c r="I132" s="10" t="str">
        <f si="2" t="shared"/>
        <v/>
      </c>
    </row>
    <row customHeight="1" ht="11.25" r="133" spans="9:9" x14ac:dyDescent="0.2">
      <c r="I133" s="10" t="str">
        <f si="2" t="shared"/>
        <v/>
      </c>
    </row>
    <row customHeight="1" ht="11.25" r="134" spans="9:9" x14ac:dyDescent="0.2">
      <c r="I134" s="10" t="str">
        <f si="2" t="shared"/>
        <v/>
      </c>
    </row>
    <row customHeight="1" ht="11.25" r="135" spans="9:9" x14ac:dyDescent="0.2">
      <c r="I135" s="10" t="str">
        <f si="2" t="shared"/>
        <v/>
      </c>
    </row>
    <row customHeight="1" ht="11.25" r="136" spans="9:9" x14ac:dyDescent="0.2">
      <c r="I136" s="10" t="str">
        <f si="2" t="shared"/>
        <v/>
      </c>
    </row>
    <row customHeight="1" ht="11.25" r="137" spans="9:9" x14ac:dyDescent="0.2">
      <c r="I137" s="10" t="str">
        <f si="2" t="shared"/>
        <v/>
      </c>
    </row>
    <row customHeight="1" ht="11.25" r="138" spans="9:9" x14ac:dyDescent="0.2">
      <c r="I138" s="10" t="str">
        <f si="2" t="shared"/>
        <v/>
      </c>
    </row>
    <row customHeight="1" ht="11.25" r="139" spans="9:9" x14ac:dyDescent="0.2">
      <c r="I139" s="10" t="str">
        <f si="2" t="shared"/>
        <v/>
      </c>
    </row>
    <row customHeight="1" ht="11.25" r="140" spans="9:9" x14ac:dyDescent="0.2">
      <c r="I140" s="10" t="str">
        <f si="2" t="shared"/>
        <v/>
      </c>
    </row>
    <row customHeight="1" ht="11.25" r="141" spans="9:9" x14ac:dyDescent="0.2">
      <c r="I141" s="10" t="str">
        <f si="2" t="shared"/>
        <v/>
      </c>
    </row>
    <row customHeight="1" ht="11.25" r="142" spans="9:9" x14ac:dyDescent="0.2">
      <c r="I142" s="10" t="str">
        <f si="2" t="shared"/>
        <v/>
      </c>
    </row>
    <row customHeight="1" ht="11.25" r="143" spans="9:9" x14ac:dyDescent="0.2">
      <c r="I143" s="10" t="str">
        <f si="2" t="shared"/>
        <v/>
      </c>
    </row>
    <row customHeight="1" ht="11.25" r="144" spans="9:9" x14ac:dyDescent="0.2">
      <c r="I144" s="10" t="str">
        <f si="2" t="shared"/>
        <v/>
      </c>
    </row>
    <row customHeight="1" ht="11.25" r="145" spans="9:9" x14ac:dyDescent="0.2">
      <c r="I145" s="10" t="str">
        <f si="2" t="shared"/>
        <v/>
      </c>
    </row>
    <row customHeight="1" ht="11.25" r="146" spans="9:9" x14ac:dyDescent="0.2">
      <c r="I146" s="10" t="str">
        <f si="2" t="shared"/>
        <v/>
      </c>
    </row>
    <row customHeight="1" ht="11.25" r="147" spans="9:9" x14ac:dyDescent="0.2">
      <c r="I147" s="10" t="str">
        <f si="2" t="shared"/>
        <v/>
      </c>
    </row>
    <row customHeight="1" ht="11.25" r="148" spans="9:9" x14ac:dyDescent="0.2">
      <c r="I148" s="10" t="str">
        <f si="2" t="shared"/>
        <v/>
      </c>
    </row>
    <row customHeight="1" ht="11.25" r="149" spans="9:9" x14ac:dyDescent="0.2">
      <c r="I149" s="10" t="str">
        <f si="2" t="shared"/>
        <v/>
      </c>
    </row>
    <row customHeight="1" ht="11.25" r="150" spans="9:9" x14ac:dyDescent="0.2">
      <c r="I150" s="10" t="str">
        <f si="2" t="shared"/>
        <v/>
      </c>
    </row>
    <row customHeight="1" ht="11.25" r="151" spans="9:9" x14ac:dyDescent="0.2">
      <c r="I151" s="10" t="str">
        <f si="2" t="shared"/>
        <v/>
      </c>
    </row>
    <row customHeight="1" ht="11.25" r="152" spans="9:9" x14ac:dyDescent="0.2">
      <c r="I152" s="10" t="str">
        <f si="2" t="shared"/>
        <v/>
      </c>
    </row>
    <row customHeight="1" ht="11.25" r="153" spans="9:9" x14ac:dyDescent="0.2">
      <c r="I153" s="10" t="str">
        <f si="2" t="shared"/>
        <v/>
      </c>
    </row>
    <row customHeight="1" ht="11.25" r="154" spans="9:9" x14ac:dyDescent="0.2">
      <c r="I154" s="10" t="str">
        <f si="2" t="shared"/>
        <v/>
      </c>
    </row>
    <row customHeight="1" ht="11.25" r="155" spans="9:9" x14ac:dyDescent="0.2">
      <c r="I155" s="10" t="str">
        <f si="2" t="shared"/>
        <v/>
      </c>
    </row>
    <row customHeight="1" ht="11.25" r="156" spans="9:9" x14ac:dyDescent="0.2">
      <c r="I156" s="10" t="str">
        <f si="2" t="shared"/>
        <v/>
      </c>
    </row>
    <row customHeight="1" ht="11.25" r="157" spans="9:9" x14ac:dyDescent="0.2">
      <c r="I157" s="10" t="str">
        <f si="2" t="shared"/>
        <v/>
      </c>
    </row>
    <row customHeight="1" ht="11.25" r="158" spans="9:9" x14ac:dyDescent="0.2">
      <c r="I158" s="10" t="str">
        <f si="2" t="shared"/>
        <v/>
      </c>
    </row>
    <row customHeight="1" ht="11.25" r="159" spans="9:9" x14ac:dyDescent="0.2">
      <c r="I159" s="10" t="str">
        <f si="2" t="shared"/>
        <v/>
      </c>
    </row>
    <row customHeight="1" ht="11.25" r="160" spans="9:9" x14ac:dyDescent="0.2">
      <c r="I160" s="10" t="str">
        <f si="2" t="shared"/>
        <v/>
      </c>
    </row>
    <row customHeight="1" ht="11.25" r="161" spans="9:9" x14ac:dyDescent="0.2">
      <c r="I161" s="10" t="str">
        <f si="2" t="shared"/>
        <v/>
      </c>
    </row>
    <row customHeight="1" ht="11.25" r="162" spans="9:9" x14ac:dyDescent="0.2">
      <c r="I162" s="10" t="str">
        <f si="2" t="shared"/>
        <v/>
      </c>
    </row>
    <row customHeight="1" ht="11.25" r="163" spans="9:9" x14ac:dyDescent="0.2">
      <c r="I163" s="10" t="str">
        <f si="2" t="shared"/>
        <v/>
      </c>
    </row>
    <row customHeight="1" ht="11.25" r="164" spans="9:9" x14ac:dyDescent="0.2">
      <c r="I164" s="10" t="str">
        <f si="2" t="shared"/>
        <v/>
      </c>
    </row>
    <row customHeight="1" ht="11.25" r="165" spans="9:9" x14ac:dyDescent="0.2">
      <c r="I165" s="10" t="str">
        <f ref="I165:I188" si="3" t="shared">IF(B165&gt;0,SUM(B165:H165),"")</f>
        <v/>
      </c>
    </row>
    <row customHeight="1" ht="11.25" r="166" spans="9:9" x14ac:dyDescent="0.2">
      <c r="I166" s="10" t="str">
        <f si="3" t="shared"/>
        <v/>
      </c>
    </row>
    <row customHeight="1" ht="11.25" r="167" spans="9:9" x14ac:dyDescent="0.2">
      <c r="I167" s="10" t="str">
        <f si="3" t="shared"/>
        <v/>
      </c>
    </row>
    <row customHeight="1" ht="11.25" r="168" spans="9:9" x14ac:dyDescent="0.2">
      <c r="I168" s="10" t="str">
        <f si="3" t="shared"/>
        <v/>
      </c>
    </row>
    <row customHeight="1" ht="11.25" r="169" spans="9:9" x14ac:dyDescent="0.2">
      <c r="I169" s="10" t="str">
        <f si="3" t="shared"/>
        <v/>
      </c>
    </row>
    <row customHeight="1" ht="11.25" r="170" spans="9:9" x14ac:dyDescent="0.2">
      <c r="I170" s="10" t="str">
        <f si="3" t="shared"/>
        <v/>
      </c>
    </row>
    <row customHeight="1" ht="11.25" r="171" spans="9:9" x14ac:dyDescent="0.2">
      <c r="I171" s="10" t="str">
        <f si="3" t="shared"/>
        <v/>
      </c>
    </row>
    <row customHeight="1" ht="11.25" r="172" spans="9:9" x14ac:dyDescent="0.2">
      <c r="I172" s="10" t="str">
        <f si="3" t="shared"/>
        <v/>
      </c>
    </row>
    <row customHeight="1" ht="11.25" r="173" spans="9:9" x14ac:dyDescent="0.2">
      <c r="I173" s="10" t="str">
        <f si="3" t="shared"/>
        <v/>
      </c>
    </row>
    <row customHeight="1" ht="11.25" r="174" spans="9:9" x14ac:dyDescent="0.2">
      <c r="I174" s="10" t="str">
        <f si="3" t="shared"/>
        <v/>
      </c>
    </row>
    <row customHeight="1" ht="11.25" r="175" spans="9:9" x14ac:dyDescent="0.2">
      <c r="I175" s="10" t="str">
        <f si="3" t="shared"/>
        <v/>
      </c>
    </row>
    <row customHeight="1" ht="11.25" r="176" spans="9:9" x14ac:dyDescent="0.2">
      <c r="I176" s="10" t="str">
        <f si="3" t="shared"/>
        <v/>
      </c>
    </row>
    <row customHeight="1" ht="11.25" r="177" spans="9:9" x14ac:dyDescent="0.2">
      <c r="I177" s="10" t="str">
        <f si="3" t="shared"/>
        <v/>
      </c>
    </row>
    <row customHeight="1" ht="11.25" r="178" spans="9:9" x14ac:dyDescent="0.2">
      <c r="I178" s="10" t="str">
        <f si="3" t="shared"/>
        <v/>
      </c>
    </row>
    <row customHeight="1" ht="11.25" r="179" spans="9:9" x14ac:dyDescent="0.2">
      <c r="I179" s="10" t="str">
        <f si="3" t="shared"/>
        <v/>
      </c>
    </row>
    <row customHeight="1" ht="11.25" r="180" spans="9:9" x14ac:dyDescent="0.2">
      <c r="I180" s="10" t="str">
        <f si="3" t="shared"/>
        <v/>
      </c>
    </row>
    <row customHeight="1" ht="11.25" r="181" spans="9:9" x14ac:dyDescent="0.2">
      <c r="I181" s="10" t="str">
        <f si="3" t="shared"/>
        <v/>
      </c>
    </row>
    <row customHeight="1" ht="11.25" r="182" spans="9:9" x14ac:dyDescent="0.2">
      <c r="I182" s="10" t="str">
        <f si="3" t="shared"/>
        <v/>
      </c>
    </row>
    <row customHeight="1" ht="11.25" r="183" spans="9:9" x14ac:dyDescent="0.2">
      <c r="I183" s="10" t="str">
        <f si="3" t="shared"/>
        <v/>
      </c>
    </row>
    <row customHeight="1" ht="11.25" r="184" spans="9:9" x14ac:dyDescent="0.2">
      <c r="I184" s="10" t="str">
        <f si="3" t="shared"/>
        <v/>
      </c>
    </row>
    <row customHeight="1" ht="11.25" r="185" spans="9:9" x14ac:dyDescent="0.2">
      <c r="I185" s="10" t="str">
        <f si="3" t="shared"/>
        <v/>
      </c>
    </row>
    <row customHeight="1" ht="11.25" r="186" spans="9:9" x14ac:dyDescent="0.2">
      <c r="I186" s="10" t="str">
        <f si="3" t="shared"/>
        <v/>
      </c>
    </row>
    <row customHeight="1" ht="11.25" r="187" spans="9:9" x14ac:dyDescent="0.2">
      <c r="I187" s="10" t="str">
        <f si="3" t="shared"/>
        <v/>
      </c>
    </row>
    <row customHeight="1" ht="11.25" r="188" spans="9:9" x14ac:dyDescent="0.2">
      <c r="I188" s="10" t="str">
        <f si="3" t="shared"/>
        <v/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2007-01-16T14:26:24Z</dcterms:created>
  <dc:creator>Guanci, Michael [LEGIS]</dc:creator>
  <cp:lastModifiedBy>Peters, Michael [LEGIS]</cp:lastModifiedBy>
  <cp:lastPrinted>2022-11-08T17:52:23Z</cp:lastPrinted>
  <dcterms:modified xsi:type="dcterms:W3CDTF">2023-08-07T17:10:45Z</dcterms:modified>
</cp:coreProperties>
</file>