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ms-office.chartcolorstyle+xml" PartName="/xl/charts/colors1.xml"/>
  <Override ContentType="application/vnd.ms-office.chartstyle+xml" PartName="/xl/charts/style1.xml"/>
  <Override ContentType="application/vnd.openxmlformats-officedocument.drawingml.chartshapes+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0402"/>
  <workbookPr/>
  <mc:AlternateContent>
    <mc:Choice Requires="x15">
      <x15ac:absPath xmlns:x15ac="http://schemas.microsoft.com/office/spreadsheetml/2010/11/ac" url="C:\Users\austin.brinks\AppData\Local\linc\"/>
    </mc:Choice>
  </mc:AlternateContent>
  <xr:revisionPtr documentId="13_ncr:1_{17810714-2144-450A-8A9C-73009FECC692}" revIDLastSave="0" xr10:uidLastSave="{00000000-0000-0000-0000-000000000000}" xr6:coauthVersionLast="36" xr6:coauthVersionMax="45"/>
  <bookViews>
    <workbookView windowHeight="15525" windowWidth="29040" xWindow="-120" xr2:uid="{00000000-000D-0000-FFFF-FFFF00000000}" yWindow="-120" activeTab="0"/>
  </bookViews>
  <sheets>
    <sheet name="Data" r:id="rId2" sheetId="7"/>
  </sheets>
  <definedNames>
    <definedName comment="previous max - auto expanding range" name="Animal1">OFFSET(Data!$AA$2,0,0,COUNTA(Data!$AA:$AA)-2)</definedName>
    <definedName comment="chart - auto expanding range" name="Beef">OFFSET(Data!$B$2,0,0,COUNTA(Data!$B:$B)-1)</definedName>
    <definedName comment="previous max - auto expanding range" name="Beef1">OFFSET(Data!$B$2,0,0,COUNTA(Data!$B:$B)-2)</definedName>
    <definedName comment="chart - auto expanding range" name="Corn">OFFSET(Data!$P$2,0,0,COUNTA(Data!$P:$P)-1)</definedName>
    <definedName comment="previous max - auto expanding range" name="Corn1">OFFSET(Data!$P$2,0,0,COUNTA(Data!$P:$P)-2)</definedName>
    <definedName comment="chart - auto expanding range" name="Other">OFFSET(Data!$AD$2,0,0,COUNTA(Data!$AD:$AD)-1)</definedName>
    <definedName comment="previous max - auto expanding range" name="Plant1">OFFSET(Data!$AB$2,0,0,COUNTA(Data!$AB:$AB)-2)</definedName>
    <definedName comment="chart - auto expanding range" name="Pork">OFFSET(Data!$C$2,0,0,COUNTA(Data!$C:$C)-1)</definedName>
    <definedName comment="previous max - auto expanding range" name="Pork1">OFFSET(Data!$C$2,0,0,COUNTA(Data!$C:$C)-2)</definedName>
    <definedName comment="chart - auto expanding range" name="Soybean">OFFSET(Data!$S$2,0,0,COUNTA(Data!$S:$S)-1)</definedName>
    <definedName comment="previous max - auto expanding range" name="Soybean1">OFFSET(Data!$S$2,0,0,COUNTA(Data!$S:$S)-2)</definedName>
    <definedName comment="previous max - auto expanding range" name="Total1">OFFSET(Data!$Z$2,0,0,COUNTA(Data!$Z:$Z)-2)</definedName>
    <definedName name="Year">OFFSET(Data!$A$2,0,0,COUNTA(Data!$A:$A)-1)</definedName>
  </definedNames>
  <calcPr calcId="191029"/>
</workbook>
</file>

<file path=xl/sharedStrings.xml><?xml version="1.0" encoding="utf-8"?>
<sst xmlns="http://schemas.openxmlformats.org/spreadsheetml/2006/main" count="260" uniqueCount="135">
  <si>
    <t>Total</t>
  </si>
  <si>
    <t>Calendar</t>
  </si>
  <si>
    <t>Agricultural</t>
  </si>
  <si>
    <t xml:space="preserve">  Year  </t>
  </si>
  <si>
    <t>&amp; Products</t>
  </si>
  <si>
    <t>Exports</t>
  </si>
  <si>
    <t>1981</t>
  </si>
  <si>
    <t>1982</t>
  </si>
  <si>
    <t xml:space="preserve"> </t>
  </si>
  <si>
    <t>1983</t>
  </si>
  <si>
    <t>1984</t>
  </si>
  <si>
    <t>1985</t>
  </si>
  <si>
    <t>1986</t>
  </si>
  <si>
    <t>1987</t>
  </si>
  <si>
    <t>1988</t>
  </si>
  <si>
    <t>Soybeans &amp; Products</t>
  </si>
  <si>
    <t>Other</t>
  </si>
  <si>
    <t>Meat &amp; Animals</t>
  </si>
  <si>
    <t>SALES BY PRODUCT TYPE</t>
  </si>
  <si>
    <t xml:space="preserve">  Other </t>
  </si>
  <si>
    <t>VALUE OF IOWA AGRICULTURAL EXPORTS,</t>
  </si>
  <si>
    <t xml:space="preserve">    MAJOR PRODUCTS, AND TOTAL EXPORT SALES    </t>
  </si>
  <si>
    <t>Soybeans</t>
  </si>
  <si>
    <t>Meat</t>
  </si>
  <si>
    <t>&amp; Animals</t>
  </si>
  <si>
    <t>Feeds &amp;</t>
  </si>
  <si>
    <t>Products</t>
  </si>
  <si>
    <t>Dairy</t>
  </si>
  <si>
    <t>Dairy Products</t>
  </si>
  <si>
    <t>% Change</t>
  </si>
  <si>
    <t xml:space="preserve"> AGRICULTURAL EXPORT </t>
  </si>
  <si>
    <t>Corn</t>
  </si>
  <si>
    <t>Fodder</t>
  </si>
  <si>
    <t>Grain</t>
  </si>
  <si>
    <t>Grain Products</t>
  </si>
  <si>
    <t>Feeds &amp; Fodder</t>
  </si>
  <si>
    <t xml:space="preserve">1)  The United States Department of Agriculture and Economic Research changed the methodology for </t>
  </si>
  <si>
    <t>Sources:  United States Department of Agriculture and Economic Research Service</t>
  </si>
  <si>
    <t xml:space="preserve">     calculating farm exports.  Previous years were based on each state’s share of total agricultural production</t>
  </si>
  <si>
    <t>Grains &amp; Products</t>
  </si>
  <si>
    <t>Feed &amp; Fodder</t>
  </si>
  <si>
    <t>Total Export</t>
  </si>
  <si>
    <t>Soy/Corn/Meat</t>
  </si>
  <si>
    <t>Soy</t>
  </si>
  <si>
    <t>Meat Prod</t>
  </si>
  <si>
    <r>
      <t xml:space="preserve">     </t>
    </r>
    <r>
      <rPr>
        <u/>
        <sz val="9"/>
        <color indexed="12"/>
        <rFont val="Arial"/>
        <family val="2"/>
      </rPr>
      <t>http://www.ers.usda.gov/data-products/state-export-data.aspx#.Unqc.lvms.gyo</t>
    </r>
  </si>
  <si>
    <t>NOTES:</t>
  </si>
  <si>
    <t>(dollars in millions)</t>
  </si>
  <si>
    <t xml:space="preserve">     but these estimates are based on cash receipts.  Refer to the following website for more information:</t>
  </si>
  <si>
    <t>2004-2013</t>
  </si>
  <si>
    <t>10 year Change</t>
  </si>
  <si>
    <t>One year change</t>
  </si>
  <si>
    <t xml:space="preserve">Other </t>
  </si>
  <si>
    <t xml:space="preserve">total </t>
  </si>
  <si>
    <t>Annual Change</t>
  </si>
  <si>
    <t>3)  In 2013, soybean products, corn, and meat products comprised approximately 76.2% of all Iowa exports.</t>
  </si>
  <si>
    <t>Calendar Year 2013</t>
  </si>
  <si>
    <t>2)  The total Iowa exports for 2013 decreased by 8.1% compared to 2012.</t>
  </si>
  <si>
    <t>4)  In 2013, soybean product exports decreased 23.6% and corn exports decreased 34.7%.</t>
  </si>
  <si>
    <t>Department/Source</t>
  </si>
  <si>
    <t>Annual</t>
  </si>
  <si>
    <t>Source if Website - URL</t>
  </si>
  <si>
    <t>Quarterly</t>
  </si>
  <si>
    <t>Frequency Released</t>
  </si>
  <si>
    <t>Monthly</t>
  </si>
  <si>
    <t>Notes</t>
  </si>
  <si>
    <t>Variable</t>
  </si>
  <si>
    <t>DairyProducts</t>
  </si>
  <si>
    <t>GrainProducts</t>
  </si>
  <si>
    <t>TotalAgriculturalExports</t>
  </si>
  <si>
    <t>CalendarYear</t>
  </si>
  <si>
    <t>SoybeansProducts</t>
  </si>
  <si>
    <t>MeatAnimals</t>
  </si>
  <si>
    <t>FeedsFodder</t>
  </si>
  <si>
    <t>soy/meat/corn</t>
  </si>
  <si>
    <t>total export</t>
  </si>
  <si>
    <t>Agricultural Export Sales by Product Type</t>
  </si>
  <si>
    <t xml:space="preserve">Value of Iowa Agricultural Exports, Major Products, and Total Export Sales </t>
  </si>
  <si>
    <t>Meat and Animals</t>
  </si>
  <si>
    <t xml:space="preserve">Grain Products </t>
  </si>
  <si>
    <t>Total Agricultural</t>
  </si>
  <si>
    <t>Export Product Type by Share of Total Value</t>
  </si>
  <si>
    <t>Change from Previous Peak Year</t>
  </si>
  <si>
    <t>Feeds and Fodder</t>
  </si>
  <si>
    <t>and Products</t>
  </si>
  <si>
    <t>Soybeans and Products</t>
  </si>
  <si>
    <t>1)  The United States Department of Agriculture Economic Research Service changed the methodology for calculating farm exports.  Previous years' estimates were based on each state’s share of total agricultural production, but these estimates are based on cash receipts.  Refer to the following website for more information:</t>
  </si>
  <si>
    <t>Notes:</t>
  </si>
  <si>
    <t>www.ers.usda.gov/data-products/state-export-data.aspx#.Unqc.lvms.gyo.</t>
  </si>
  <si>
    <t>Available 10/26/2021</t>
  </si>
  <si>
    <t>Includes Soybeans and soybean meal</t>
  </si>
  <si>
    <t>Meat and Animal Products</t>
  </si>
  <si>
    <t>Grain Poducts</t>
  </si>
  <si>
    <t>corn</t>
  </si>
  <si>
    <t>dairy products</t>
  </si>
  <si>
    <t>Data title in source spreadsheet</t>
  </si>
  <si>
    <t>total animal products</t>
  </si>
  <si>
    <t>feeds and other feed grains</t>
  </si>
  <si>
    <t>grain products</t>
  </si>
  <si>
    <t>*total animal products includes dairy products</t>
  </si>
  <si>
    <t>total agricultural exports</t>
  </si>
  <si>
    <t>Beef &amp;</t>
  </si>
  <si>
    <t>Total Plant</t>
  </si>
  <si>
    <t>Total Animal</t>
  </si>
  <si>
    <t>Pork</t>
  </si>
  <si>
    <t>Veal</t>
  </si>
  <si>
    <t>Beef and veal</t>
  </si>
  <si>
    <t>Hides and skins</t>
  </si>
  <si>
    <t>Other livestock products 1/</t>
  </si>
  <si>
    <t>Dairy products</t>
  </si>
  <si>
    <t>Broiler meat</t>
  </si>
  <si>
    <t>Other poultry products 2/</t>
  </si>
  <si>
    <t>Vegetables, fresh</t>
  </si>
  <si>
    <t>Vegetables, processed</t>
  </si>
  <si>
    <t>Fruits, fresh</t>
  </si>
  <si>
    <t>Fruits, processed</t>
  </si>
  <si>
    <t>Tree nuts</t>
  </si>
  <si>
    <t>Rice</t>
  </si>
  <si>
    <t>Wheat</t>
  </si>
  <si>
    <t>Feeds and other feed grains 3/</t>
  </si>
  <si>
    <t>Grain products, processed</t>
  </si>
  <si>
    <t>Soybean meal</t>
  </si>
  <si>
    <t>Vegetable oils</t>
  </si>
  <si>
    <t>Other oilseeds and products 4/</t>
  </si>
  <si>
    <t>Cotton</t>
  </si>
  <si>
    <t>Tobacco</t>
  </si>
  <si>
    <t>Other plant products 5/</t>
  </si>
  <si>
    <t>Total agricultural exports</t>
  </si>
  <si>
    <t>Total animal products</t>
  </si>
  <si>
    <t>Total plant products</t>
  </si>
  <si>
    <t>Other for Chart</t>
  </si>
  <si>
    <t>(Dollars in Millions)</t>
  </si>
  <si>
    <t>1)  These United States Department of Agriculture Economic Research Service estimates are calculated using cash receipts.  Refer to the following website for more information:</t>
  </si>
  <si>
    <t>www.ers.usda.gov/data-products/state-export-data.aspx#.Unqc.lvms.gyo</t>
  </si>
  <si>
    <t>Value of Iowa Agricultural Exports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</si>
</sst>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44" formatCode="_(&quot;$&quot;* #,##0.00_);_(&quot;$&quot;* \(#,##0.00\);_(&quot;$&quot;* &quot;-&quot;??_);_(@_)"/>
    <numFmt numFmtId="164" formatCode="#,##0.0\ ;\(#,##0.0\)"/>
    <numFmt numFmtId="165" formatCode="&quot;$&quot;* #,##0.0\ ;\(&quot;$&quot;#,##0.0\)"/>
    <numFmt numFmtId="166" formatCode="&quot;$&quot;#,##0.0\ ;\(&quot;$&quot;#,##0.0\)"/>
    <numFmt numFmtId="167" formatCode="0.0%"/>
    <numFmt numFmtId="168" formatCode="#,##0.0_);\(#,##0.0\)"/>
    <numFmt numFmtId="169" formatCode="#,##0.0"/>
    <numFmt numFmtId="170" formatCode="0.0"/>
    <numFmt numFmtId="171" formatCode="#,##0.0&quot;%&quot;"/>
    <numFmt numFmtId="172" formatCode="0.0&quot;%&quot;"/>
    <numFmt numFmtId="173" formatCode="0.00&quot;%&quot;"/>
    <numFmt numFmtId="174" formatCode="_(* #,##0_);_(* \(#,##0\);_(* &quot;-&quot;??_);_(@_)"/>
    <numFmt numFmtId="175" formatCode="&quot;$&quot;* #,##0\ ;\(&quot;$&quot;#,##0\)"/>
  </numFmts>
  <fonts count="21" x14ac:knownFonts="1">
    <font>
      <sz val="9"/>
      <name val="Arial"/>
      <family val="2"/>
    </font>
    <font>
      <sz val="11"/>
      <color theme="1"/>
      <name val="Calibri"/>
      <family val="2"/>
      <scheme val="minor"/>
    </font>
    <font>
      <sz val="11"/>
      <color theme="1"/>
      <name val="Calibri"/>
      <family val="2"/>
      <scheme val="minor"/>
    </font>
    <font>
      <sz val="10"/>
      <name val="Arial"/>
      <family val="2"/>
    </font>
    <font>
      <b/>
      <sz val="14"/>
      <name val="Arial"/>
      <family val="2"/>
    </font>
    <font>
      <b/>
      <sz val="14"/>
      <name val="Arial"/>
      <family val="2"/>
    </font>
    <font>
      <sz val="9"/>
      <name val="Arial"/>
      <family val="2"/>
    </font>
    <font>
      <u/>
      <sz val="9"/>
      <name val="Arial"/>
      <family val="2"/>
    </font>
    <font>
      <b/>
      <sz val="9"/>
      <name val="Arial"/>
      <family val="2"/>
    </font>
    <font>
      <sz val="9"/>
      <name val="Arial"/>
      <family val="2"/>
    </font>
    <font>
      <b/>
      <u/>
      <sz val="9"/>
      <name val="Arial"/>
      <family val="2"/>
    </font>
    <font>
      <b/>
      <sz val="11"/>
      <name val="Arial"/>
      <family val="2"/>
    </font>
    <font>
      <sz val="10"/>
      <name val="Arial"/>
      <family val="2"/>
    </font>
    <font>
      <b/>
      <sz val="10"/>
      <name val="Arial"/>
      <family val="2"/>
    </font>
    <font>
      <u/>
      <sz val="9"/>
      <color indexed="12"/>
      <name val="Arial"/>
      <family val="2"/>
    </font>
    <font>
      <sz val="9"/>
      <color indexed="8"/>
      <name val="Arial"/>
      <family val="2"/>
    </font>
    <font>
      <u/>
      <sz val="9"/>
      <color theme="10"/>
      <name val="Arial"/>
      <family val="2"/>
    </font>
    <font>
      <sz val="9"/>
      <color theme="1"/>
      <name val="Arial"/>
      <family val="2"/>
    </font>
    <font>
      <sz val="9"/>
      <color theme="10"/>
      <name val="Arial"/>
      <family val="2"/>
    </font>
    <font>
      <b/>
      <sz val="12"/>
      <name val="Arial"/>
      <family val="2"/>
    </font>
    <font>
      <sz val="12"/>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dashDot">
        <color indexed="22"/>
      </bottom>
      <diagonal/>
    </border>
    <border>
      <left/>
      <right/>
      <top style="dashDot">
        <color indexed="22"/>
      </top>
      <bottom/>
      <diagonal/>
    </border>
    <border>
      <left/>
      <right/>
      <top/>
      <bottom style="dashDot">
        <color theme="0" tint="-0.249977111117893"/>
      </bottom>
      <diagonal/>
    </border>
  </borders>
  <cellStyleXfs count="8">
    <xf borderId="0" fillId="0" fontId="0" numFmtId="0"/>
    <xf applyAlignment="0" applyBorder="0" applyFill="0" applyNumberFormat="0" applyProtection="0" borderId="0" fillId="0" fontId="16" numFmtId="0"/>
    <xf applyAlignment="0" applyBorder="0" applyFill="0" applyFont="0" applyProtection="0" borderId="0" fillId="0" fontId="6" numFmtId="43"/>
    <xf applyAlignment="0" applyBorder="0" applyFill="0" applyFont="0" applyProtection="0" borderId="0" fillId="0" fontId="6" numFmtId="9"/>
    <xf borderId="0" fillId="0" fontId="2" numFmtId="0"/>
    <xf borderId="0" fillId="0" fontId="20" numFmtId="0"/>
    <xf borderId="0" fillId="0" fontId="20" numFmtId="0"/>
    <xf borderId="0" fillId="0" fontId="1" numFmtId="0"/>
  </cellStyleXfs>
  <cellXfs count="188">
    <xf borderId="0" fillId="0" fontId="0" numFmtId="0" xfId="0"/>
    <xf applyProtection="1" borderId="0" fillId="0" fontId="0" numFmtId="0" xfId="0">
      <protection locked="0"/>
    </xf>
    <xf applyAlignment="1" applyFont="1" applyNumberFormat="1" borderId="0" fillId="0" fontId="7" numFmtId="164" xfId="0">
      <alignment horizontal="center"/>
    </xf>
    <xf applyFont="1" borderId="0" fillId="0" fontId="8" numFmtId="0" xfId="0"/>
    <xf applyFont="1" borderId="0" fillId="0" fontId="9" numFmtId="0" xfId="0"/>
    <xf applyAlignment="1" applyFont="1" applyNumberFormat="1" borderId="0" fillId="0" fontId="8" numFmtId="164" xfId="0">
      <alignment horizontal="centerContinuous"/>
    </xf>
    <xf applyAlignment="1" applyFont="1" borderId="0" fillId="0" fontId="8" numFmtId="0" xfId="0">
      <alignment horizontal="centerContinuous"/>
    </xf>
    <xf applyAlignment="1" applyFont="1" applyNumberFormat="1" borderId="0" fillId="0" fontId="10" numFmtId="164" xfId="0">
      <alignment horizontal="centerContinuous"/>
    </xf>
    <xf applyAlignment="1" applyFont="1" applyNumberFormat="1" applyProtection="1" borderId="0" fillId="0" fontId="8" numFmtId="164" xfId="0">
      <alignment horizontal="centerContinuous"/>
      <protection locked="0"/>
    </xf>
    <xf applyFont="1" applyNumberFormat="1" borderId="0" fillId="0" fontId="9" numFmtId="164" xfId="0"/>
    <xf applyFont="1" applyNumberFormat="1" applyProtection="1" borderId="0" fillId="0" fontId="9" numFmtId="164" xfId="0">
      <protection locked="0"/>
    </xf>
    <xf applyAlignment="1" applyFont="1" applyNumberFormat="1" borderId="0" fillId="0" fontId="9" numFmtId="164" xfId="0">
      <alignment horizontal="center"/>
    </xf>
    <xf applyAlignment="1" applyFont="1" applyNumberFormat="1" borderId="0" fillId="0" fontId="9" numFmtId="164" xfId="0">
      <alignment horizontal="left"/>
    </xf>
    <xf applyFont="1" applyProtection="1" borderId="0" fillId="0" fontId="9" numFmtId="0" xfId="0">
      <protection locked="0"/>
    </xf>
    <xf applyFont="1" applyNumberFormat="1" borderId="0" fillId="0" fontId="9" numFmtId="166" xfId="0"/>
    <xf applyAlignment="1" applyFont="1" applyNumberFormat="1" borderId="0" fillId="0" fontId="9" numFmtId="164" xfId="0"/>
    <xf applyFont="1" applyNumberFormat="1" borderId="0" fillId="0" fontId="9" numFmtId="10" xfId="0"/>
    <xf applyFont="1" applyNumberFormat="1" applyProtection="1" borderId="0" fillId="0" fontId="9" numFmtId="10" xfId="0">
      <protection locked="0"/>
    </xf>
    <xf applyAlignment="1" applyFont="1" borderId="0" fillId="0" fontId="5" numFmtId="0" xfId="0">
      <alignment vertical="center"/>
    </xf>
    <xf applyFont="1" applyNumberFormat="1" borderId="0" fillId="0" fontId="9" numFmtId="167" xfId="0"/>
    <xf applyAlignment="1" applyFont="1" borderId="0" fillId="0" fontId="4" numFmtId="0" xfId="0">
      <alignment vertical="center"/>
    </xf>
    <xf applyFont="1" borderId="0" fillId="0" fontId="12" numFmtId="0" xfId="0"/>
    <xf applyAlignment="1" applyFont="1" applyNumberFormat="1" borderId="0" fillId="0" fontId="13" numFmtId="164" xfId="0">
      <alignment horizontal="centerContinuous"/>
    </xf>
    <xf applyAlignment="1" applyFont="1" borderId="0" fillId="0" fontId="12" numFmtId="0" xfId="0">
      <alignment horizontal="centerContinuous"/>
    </xf>
    <xf applyAlignment="1" applyFont="1" applyNumberFormat="1" borderId="0" fillId="0" fontId="12" numFmtId="164" xfId="0">
      <alignment horizontal="centerContinuous"/>
    </xf>
    <xf applyAlignment="1" applyFont="1" applyNumberFormat="1" applyProtection="1" borderId="0" fillId="0" fontId="12" numFmtId="164" xfId="0">
      <alignment horizontal="centerContinuous"/>
      <protection locked="0"/>
    </xf>
    <xf applyFont="1" applyNumberFormat="1" borderId="0" fillId="0" fontId="12" numFmtId="164" xfId="0"/>
    <xf applyBorder="1" applyFont="1" applyNumberFormat="1" borderId="0" fillId="0" fontId="12" numFmtId="164" xfId="0"/>
    <xf applyAlignment="1" applyFont="1" applyNumberFormat="1" borderId="0" fillId="0" fontId="12" numFmtId="164" xfId="0">
      <alignment horizontal="left"/>
    </xf>
    <xf applyFont="1" applyNumberFormat="1" borderId="0" fillId="0" fontId="12" numFmtId="167" xfId="0"/>
    <xf applyAlignment="1" applyFont="1" applyNumberFormat="1" applyProtection="1" borderId="0" fillId="0" fontId="12" numFmtId="164" xfId="0">
      <alignment horizontal="center"/>
      <protection locked="0"/>
    </xf>
    <xf applyFont="1" applyNumberFormat="1" applyProtection="1" borderId="0" fillId="0" fontId="12" numFmtId="164" xfId="0">
      <protection locked="0"/>
    </xf>
    <xf applyAlignment="1" applyFont="1" applyNumberFormat="1" applyProtection="1" borderId="0" fillId="0" fontId="12" numFmtId="0" xfId="0">
      <alignment horizontal="left"/>
      <protection locked="0"/>
    </xf>
    <xf applyAlignment="1" applyFont="1" borderId="0" fillId="0" fontId="13" numFmtId="0" xfId="0">
      <alignment vertical="center"/>
    </xf>
    <xf applyAlignment="1" applyFont="1" borderId="0" fillId="0" fontId="12" numFmtId="0" xfId="0">
      <alignment vertical="center"/>
    </xf>
    <xf applyAlignment="1" applyFont="1" applyNumberFormat="1" applyProtection="1" borderId="0" fillId="0" fontId="0" numFmtId="0" xfId="0">
      <alignment horizontal="center"/>
      <protection locked="0"/>
    </xf>
    <xf applyFont="1" applyNumberFormat="1" applyProtection="1" borderId="0" fillId="0" fontId="0" numFmtId="164" xfId="0">
      <protection locked="0"/>
    </xf>
    <xf applyFont="1" applyNumberFormat="1" borderId="0" fillId="0" fontId="0" numFmtId="164" xfId="0"/>
    <xf applyFont="1" applyNumberFormat="1" applyProtection="1" borderId="0" fillId="0" fontId="0" numFmtId="167" xfId="0">
      <protection locked="0"/>
    </xf>
    <xf applyAlignment="1" applyFont="1" applyNumberFormat="1" applyProtection="1" borderId="0" fillId="0" fontId="0" numFmtId="164" xfId="0">
      <alignment horizontal="center"/>
      <protection locked="0"/>
    </xf>
    <xf applyAlignment="1" applyFont="1" applyNumberFormat="1" applyProtection="1" borderId="0" fillId="0" fontId="0" numFmtId="0" xfId="0">
      <alignment horizontal="left"/>
      <protection locked="0"/>
    </xf>
    <xf applyAlignment="1" applyFont="1" applyNumberFormat="1" borderId="0" fillId="0" fontId="0" numFmtId="164" xfId="0">
      <alignment horizontal="center"/>
    </xf>
    <xf applyFont="1" borderId="0" fillId="0" fontId="0" numFmtId="0" xfId="0"/>
    <xf applyAlignment="1" applyBorder="1" applyFont="1" applyNumberFormat="1" borderId="1" fillId="0" fontId="0" numFmtId="164" xfId="0">
      <alignment horizontal="center"/>
    </xf>
    <xf applyAlignment="1" applyBorder="1" applyFont="1" borderId="1" fillId="0" fontId="0" numFmtId="0" xfId="0">
      <alignment horizontal="center"/>
    </xf>
    <xf applyAlignment="1" applyBorder="1" applyFill="1" applyFont="1" applyNumberFormat="1" borderId="0" fillId="0" fontId="0" numFmtId="164" xfId="0">
      <alignment horizontal="center"/>
    </xf>
    <xf applyBorder="1" applyFill="1" applyFont="1" applyNumberFormat="1" borderId="0" fillId="0" fontId="0" numFmtId="165" xfId="0"/>
    <xf applyBorder="1" applyFill="1" applyFont="1" applyNumberFormat="1" borderId="0" fillId="0" fontId="0" numFmtId="164" xfId="0"/>
    <xf applyAlignment="1" applyBorder="1" applyFont="1" applyNumberFormat="1" borderId="0" fillId="0" fontId="0" numFmtId="0" xfId="0">
      <alignment horizontal="center"/>
    </xf>
    <xf applyAlignment="1" applyBorder="1" applyFont="1" applyNumberFormat="1" applyProtection="1" borderId="0" fillId="0" fontId="0" numFmtId="164" xfId="0">
      <alignment horizontal="center"/>
      <protection locked="0"/>
    </xf>
    <xf applyAlignment="1" applyBorder="1" applyFont="1" applyNumberFormat="1" applyProtection="1" borderId="0" fillId="0" fontId="0" numFmtId="0" xfId="0">
      <alignment horizontal="center"/>
      <protection locked="0"/>
    </xf>
    <xf applyBorder="1" applyFont="1" applyNumberFormat="1" applyProtection="1" borderId="0" fillId="0" fontId="0" numFmtId="164" xfId="0">
      <protection locked="0"/>
    </xf>
    <xf applyBorder="1" applyFont="1" applyNumberFormat="1" applyProtection="1" borderId="0" fillId="0" fontId="0" numFmtId="165" xfId="0">
      <protection locked="0"/>
    </xf>
    <xf applyBorder="1" applyFont="1" applyNumberFormat="1" borderId="0" fillId="0" fontId="0" numFmtId="165" xfId="0"/>
    <xf applyAlignment="1" applyBorder="1" applyFont="1" applyNumberFormat="1" applyProtection="1" borderId="0" fillId="0" fontId="0" numFmtId="164" xfId="0">
      <alignment horizontal="right"/>
      <protection locked="0"/>
    </xf>
    <xf applyBorder="1" applyFont="1" applyNumberFormat="1" borderId="0" fillId="0" fontId="0" numFmtId="164" xfId="0"/>
    <xf applyAlignment="1" applyBorder="1" applyFont="1" applyNumberFormat="1" applyProtection="1" borderId="2" fillId="0" fontId="0" numFmtId="0" xfId="0">
      <alignment horizontal="center"/>
      <protection locked="0"/>
    </xf>
    <xf applyAlignment="1" applyBorder="1" applyFont="1" applyNumberFormat="1" applyProtection="1" borderId="2" fillId="0" fontId="0" numFmtId="164" xfId="0">
      <alignment horizontal="center"/>
      <protection locked="0"/>
    </xf>
    <xf applyAlignment="1" applyBorder="1" applyFont="1" applyNumberFormat="1" applyProtection="1" borderId="2" fillId="0" fontId="0" numFmtId="164" xfId="0">
      <alignment horizontal="right"/>
      <protection locked="0"/>
    </xf>
    <xf applyBorder="1" applyFont="1" applyNumberFormat="1" applyProtection="1" borderId="2" fillId="0" fontId="0" numFmtId="164" xfId="0">
      <protection locked="0"/>
    </xf>
    <xf applyBorder="1" applyFont="1" applyNumberFormat="1" borderId="2" fillId="0" fontId="0" numFmtId="164" xfId="0"/>
    <xf applyAlignment="1" applyBorder="1" applyFont="1" applyNumberFormat="1" applyProtection="1" borderId="3" fillId="0" fontId="0" numFmtId="0" xfId="0">
      <alignment horizontal="center"/>
      <protection locked="0"/>
    </xf>
    <xf applyAlignment="1" applyBorder="1" applyFont="1" applyNumberFormat="1" applyProtection="1" borderId="3" fillId="0" fontId="0" numFmtId="164" xfId="0">
      <alignment horizontal="center"/>
      <protection locked="0"/>
    </xf>
    <xf applyAlignment="1" applyBorder="1" applyFont="1" applyNumberFormat="1" applyProtection="1" borderId="3" fillId="0" fontId="0" numFmtId="164" xfId="0">
      <alignment horizontal="right"/>
      <protection locked="0"/>
    </xf>
    <xf applyBorder="1" applyFont="1" applyNumberFormat="1" applyProtection="1" borderId="3" fillId="0" fontId="0" numFmtId="164" xfId="0">
      <protection locked="0"/>
    </xf>
    <xf applyBorder="1" applyFont="1" applyNumberFormat="1" borderId="3" fillId="0" fontId="0" numFmtId="164" xfId="0"/>
    <xf applyAlignment="1" applyFont="1" applyNumberFormat="1" borderId="0" fillId="0" fontId="3" numFmtId="164" xfId="0">
      <alignment horizontal="left"/>
    </xf>
    <xf applyAlignment="1" applyFont="1" applyNumberFormat="1" applyProtection="1" borderId="0" fillId="0" fontId="0" numFmtId="0" xfId="0">
      <protection locked="0"/>
    </xf>
    <xf applyAlignment="1" applyNumberFormat="1" applyProtection="1" borderId="0" fillId="0" fontId="16" numFmtId="0" xfId="1">
      <alignment horizontal="center"/>
      <protection locked="0"/>
    </xf>
    <xf applyAlignment="1" applyFont="1" applyNumberFormat="1" applyProtection="1" borderId="0" fillId="0" fontId="0" numFmtId="0" xfId="1">
      <alignment horizontal="left"/>
      <protection locked="0"/>
    </xf>
    <xf applyFont="1" applyNumberFormat="1" borderId="0" fillId="0" fontId="0" numFmtId="44" xfId="0"/>
    <xf applyFont="1" applyNumberFormat="1" borderId="0" fillId="0" fontId="12" numFmtId="168" xfId="0"/>
    <xf applyFont="1" applyNumberFormat="1" borderId="0" fillId="0" fontId="12" numFmtId="10" xfId="0"/>
    <xf applyFont="1" borderId="0" fillId="0" fontId="3" numFmtId="0" xfId="0"/>
    <xf applyFont="1" applyNumberFormat="1" borderId="0" fillId="0" fontId="3" numFmtId="168" xfId="0"/>
    <xf applyFont="1" applyNumberFormat="1" borderId="0" fillId="0" fontId="3" numFmtId="10" xfId="0"/>
    <xf applyBorder="1" applyFont="1" applyNumberFormat="1" borderId="0" fillId="0" fontId="17" numFmtId="169" xfId="0"/>
    <xf applyFont="1" applyNumberFormat="1" applyProtection="1" borderId="0" fillId="0" fontId="9" numFmtId="169" xfId="0">
      <protection locked="0"/>
    </xf>
    <xf applyFont="1" applyProtection="1" borderId="0" fillId="0" fontId="0" numFmtId="0" xfId="0">
      <protection locked="0"/>
    </xf>
    <xf applyFont="1" applyNumberFormat="1" borderId="0" fillId="0" fontId="0" numFmtId="167" xfId="0"/>
    <xf applyFont="1" applyNumberFormat="1" applyProtection="1" borderId="0" fillId="0" fontId="0" numFmtId="168" xfId="0">
      <protection locked="0"/>
    </xf>
    <xf applyAlignment="1" applyNumberFormat="1" applyProtection="1" borderId="0" fillId="0" fontId="16" numFmtId="0" xfId="1">
      <alignment horizontal="center"/>
      <protection locked="0"/>
    </xf>
    <xf applyAlignment="1" applyNumberFormat="1" applyProtection="1" borderId="0" fillId="0" fontId="16" numFmtId="0" xfId="1">
      <alignment horizontal="left"/>
      <protection locked="0"/>
    </xf>
    <xf applyFont="1" applyNumberFormat="1" borderId="0" fillId="0" fontId="12" numFmtId="3" xfId="0"/>
    <xf applyFont="1" borderId="0" fillId="0" fontId="15" numFmtId="0" xfId="0"/>
    <xf applyAlignment="1" applyFont="1" borderId="0" fillId="0" fontId="15" numFmtId="0" xfId="0">
      <alignment wrapText="1"/>
    </xf>
    <xf applyAlignment="1" applyBorder="1" applyFont="1" applyNumberFormat="1" borderId="0" fillId="0" fontId="15" numFmtId="1" xfId="0">
      <alignment horizontal="left" vertical="top" wrapText="1"/>
    </xf>
    <xf applyAlignment="1" applyBorder="1" applyFill="1" applyFont="1" applyNumberFormat="1" borderId="0" fillId="0" fontId="0" numFmtId="0" xfId="0">
      <alignment horizontal="right"/>
    </xf>
    <xf applyAlignment="1" applyBorder="1" applyFont="1" applyNumberFormat="1" borderId="0" fillId="0" fontId="0" numFmtId="0" xfId="0">
      <alignment horizontal="right"/>
    </xf>
    <xf applyAlignment="1" applyBorder="1" applyFont="1" applyNumberFormat="1" applyProtection="1" borderId="0" fillId="0" fontId="0" numFmtId="0" xfId="0">
      <alignment horizontal="right"/>
      <protection locked="0"/>
    </xf>
    <xf applyAlignment="1" applyBorder="1" applyFont="1" applyNumberFormat="1" borderId="0" fillId="0" fontId="0" numFmtId="164" xfId="0">
      <alignment horizontal="left"/>
    </xf>
    <xf applyAlignment="1" applyBorder="1" applyFont="1" borderId="0" fillId="0" fontId="12" numFmtId="0" xfId="0">
      <alignment horizontal="left"/>
    </xf>
    <xf applyAlignment="1" applyBorder="1" applyFont="1" borderId="0" fillId="0" fontId="12" numFmtId="0" xfId="0">
      <alignment horizontal="right"/>
    </xf>
    <xf applyAlignment="1" applyBorder="1" borderId="0" fillId="0" fontId="0" numFmtId="0" xfId="0">
      <alignment horizontal="right"/>
    </xf>
    <xf applyAlignment="1" applyFont="1" applyNumberFormat="1" applyProtection="1" borderId="0" fillId="0" fontId="0" numFmtId="164" xfId="0">
      <alignment horizontal="center"/>
      <protection hidden="1"/>
    </xf>
    <xf applyFont="1" applyProtection="1" borderId="0" fillId="0" fontId="0" numFmtId="0" xfId="0">
      <protection hidden="1"/>
    </xf>
    <xf applyAlignment="1" applyBorder="1" applyFont="1" applyNumberFormat="1" applyProtection="1" borderId="1" fillId="0" fontId="0" numFmtId="164" xfId="0">
      <alignment horizontal="center"/>
      <protection hidden="1"/>
    </xf>
    <xf applyAlignment="1" applyFont="1" applyNumberFormat="1" applyProtection="1" borderId="0" fillId="0" fontId="7" numFmtId="164" xfId="0">
      <alignment horizontal="center"/>
      <protection hidden="1"/>
    </xf>
    <xf applyAlignment="1" applyBorder="1" applyFont="1" applyProtection="1" borderId="1" fillId="0" fontId="0" numFmtId="0" xfId="0">
      <alignment horizontal="center"/>
      <protection hidden="1"/>
    </xf>
    <xf applyAlignment="1" applyBorder="1" applyFont="1" applyNumberFormat="1" applyProtection="1" borderId="0" fillId="0" fontId="0" numFmtId="0" xfId="0">
      <alignment horizontal="center"/>
      <protection hidden="1"/>
    </xf>
    <xf applyAlignment="1" applyBorder="1" applyFont="1" applyNumberFormat="1" applyProtection="1" borderId="0" fillId="0" fontId="0" numFmtId="164" xfId="0">
      <alignment horizontal="center"/>
      <protection hidden="1"/>
    </xf>
    <xf applyAlignment="1" applyBorder="1" applyFont="1" applyNumberFormat="1" applyProtection="1" borderId="0" fillId="0" fontId="0" numFmtId="164" xfId="0">
      <alignment horizontal="right"/>
      <protection hidden="1"/>
    </xf>
    <xf applyBorder="1" applyFont="1" applyNumberFormat="1" applyProtection="1" borderId="0" fillId="0" fontId="0" numFmtId="164" xfId="0">
      <protection hidden="1"/>
    </xf>
    <xf applyFont="1" applyNumberFormat="1" applyProtection="1" borderId="0" fillId="0" fontId="0" numFmtId="164" xfId="0">
      <protection hidden="1"/>
    </xf>
    <xf applyFont="1" applyProtection="1" borderId="0" fillId="0" fontId="12" numFmtId="0" xfId="0">
      <protection hidden="1"/>
    </xf>
    <xf applyAlignment="1" applyFont="1" applyNumberFormat="1" applyProtection="1" borderId="0" fillId="0" fontId="0" numFmtId="0" xfId="0">
      <alignment horizontal="center"/>
      <protection hidden="1"/>
    </xf>
    <xf applyFont="1" applyNumberFormat="1" applyProtection="1" borderId="0" fillId="0" fontId="0" numFmtId="171" xfId="0">
      <protection hidden="1"/>
    </xf>
    <xf applyAlignment="1" applyBorder="1" applyFont="1" applyNumberFormat="1" applyProtection="1" borderId="4" fillId="0" fontId="0" numFmtId="0" xfId="0">
      <alignment horizontal="center"/>
      <protection hidden="1"/>
    </xf>
    <xf applyAlignment="1" applyBorder="1" applyFont="1" applyNumberFormat="1" applyProtection="1" borderId="4" fillId="0" fontId="0" numFmtId="164" xfId="0">
      <alignment horizontal="center"/>
      <protection hidden="1"/>
    </xf>
    <xf applyAlignment="1" applyBorder="1" applyFont="1" applyNumberFormat="1" applyProtection="1" borderId="4" fillId="0" fontId="0" numFmtId="164" xfId="0">
      <alignment horizontal="right"/>
      <protection hidden="1"/>
    </xf>
    <xf applyBorder="1" applyFont="1" applyNumberFormat="1" applyProtection="1" borderId="4" fillId="0" fontId="0" numFmtId="164" xfId="0">
      <protection hidden="1"/>
    </xf>
    <xf applyAlignment="1" applyFont="1" applyProtection="1" borderId="0" fillId="0" fontId="5" numFmtId="0" xfId="0">
      <alignment vertical="center"/>
      <protection hidden="1"/>
    </xf>
    <xf applyFont="1" applyProtection="1" borderId="0" fillId="0" fontId="8" numFmtId="0" xfId="0">
      <protection hidden="1"/>
    </xf>
    <xf applyFont="1" applyProtection="1" borderId="0" fillId="0" fontId="9" numFmtId="0" xfId="0">
      <protection hidden="1"/>
    </xf>
    <xf applyAlignment="1" applyFont="1" applyProtection="1" borderId="0" fillId="0" fontId="12" numFmtId="0" xfId="0">
      <alignment vertical="center"/>
      <protection hidden="1"/>
    </xf>
    <xf applyFont="1" applyProtection="1" borderId="0" fillId="0" fontId="3" numFmtId="0" xfId="0">
      <protection hidden="1"/>
    </xf>
    <xf applyAlignment="1" applyFont="1" applyNumberFormat="1" applyProtection="1" borderId="0" fillId="0" fontId="12" numFmtId="164" xfId="0">
      <alignment horizontal="left"/>
      <protection hidden="1"/>
    </xf>
    <xf applyAlignment="1" applyFont="1" applyNumberFormat="1" applyProtection="1" borderId="0" fillId="0" fontId="3" numFmtId="164" xfId="0">
      <alignment horizontal="left"/>
      <protection hidden="1"/>
    </xf>
    <xf applyFont="1" applyNumberFormat="1" applyProtection="1" borderId="0" fillId="0" fontId="12" numFmtId="39" xfId="0">
      <protection hidden="1"/>
    </xf>
    <xf applyFont="1" applyNumberFormat="1" applyProtection="1" borderId="0" fillId="0" fontId="12" numFmtId="168" xfId="0">
      <protection hidden="1"/>
    </xf>
    <xf applyFont="1" applyNumberFormat="1" applyProtection="1" borderId="0" fillId="0" fontId="12" numFmtId="172" xfId="0">
      <protection hidden="1"/>
    </xf>
    <xf applyFont="1" applyNumberFormat="1" applyProtection="1" borderId="0" fillId="0" fontId="12" numFmtId="3" xfId="0">
      <protection hidden="1"/>
    </xf>
    <xf applyFont="1" applyNumberFormat="1" applyProtection="1" borderId="0" fillId="0" fontId="12" numFmtId="10" xfId="0">
      <protection hidden="1"/>
    </xf>
    <xf applyFont="1" applyNumberFormat="1" applyProtection="1" borderId="0" fillId="0" fontId="12" numFmtId="169" xfId="0">
      <protection hidden="1"/>
    </xf>
    <xf applyFont="1" applyNumberFormat="1" applyProtection="1" borderId="0" fillId="0" fontId="12" numFmtId="173" xfId="0">
      <protection hidden="1"/>
    </xf>
    <xf applyFont="1" applyNumberFormat="1" applyProtection="1" borderId="0" fillId="0" fontId="12" numFmtId="170" xfId="0">
      <protection hidden="1"/>
    </xf>
    <xf applyFont="1" applyNumberFormat="1" applyProtection="1" borderId="0" fillId="0" fontId="3" numFmtId="168" xfId="0">
      <protection hidden="1"/>
    </xf>
    <xf applyProtection="1" borderId="0" fillId="0" fontId="0" numFmtId="0" xfId="0">
      <protection hidden="1"/>
    </xf>
    <xf applyFont="1" applyNumberFormat="1" applyProtection="1" borderId="0" fillId="0" fontId="0" numFmtId="167" xfId="0">
      <protection hidden="1"/>
    </xf>
    <xf applyFont="1" applyNumberFormat="1" applyProtection="1" borderId="0" fillId="0" fontId="9" numFmtId="164" xfId="0">
      <protection hidden="1"/>
    </xf>
    <xf applyFont="1" applyNumberFormat="1" applyProtection="1" borderId="0" fillId="0" fontId="9" numFmtId="167" xfId="0">
      <protection hidden="1"/>
    </xf>
    <xf applyAlignment="1" applyBorder="1" applyFont="1" applyNumberFormat="1" borderId="0" fillId="0" fontId="0" numFmtId="169" xfId="0">
      <alignment horizontal="left"/>
    </xf>
    <xf applyAlignment="1" applyBorder="1" applyFill="1" applyFont="1" applyNumberFormat="1" borderId="0" fillId="0" fontId="0" numFmtId="169" xfId="0">
      <alignment horizontal="right"/>
    </xf>
    <xf applyAlignment="1" applyBorder="1" applyFont="1" applyNumberFormat="1" applyProtection="1" borderId="0" fillId="0" fontId="0" numFmtId="169" xfId="0">
      <alignment horizontal="right"/>
      <protection locked="0"/>
    </xf>
    <xf applyAlignment="1" applyBorder="1" applyNumberFormat="1" borderId="0" fillId="0" fontId="0" numFmtId="169" xfId="0">
      <alignment horizontal="right"/>
    </xf>
    <xf applyAlignment="1" applyBorder="1" applyFont="1" applyNumberFormat="1" applyProtection="1" borderId="0" fillId="0" fontId="0" numFmtId="165" xfId="0">
      <alignment horizontal="right"/>
      <protection hidden="1"/>
    </xf>
    <xf applyBorder="1" applyFont="1" applyNumberFormat="1" applyProtection="1" borderId="0" fillId="0" fontId="0" numFmtId="165" xfId="0">
      <protection hidden="1"/>
    </xf>
    <xf applyFont="1" applyNumberFormat="1" applyProtection="1" borderId="0" fillId="0" fontId="9" numFmtId="174" xfId="2">
      <protection hidden="1"/>
    </xf>
    <xf applyAlignment="1" applyFont="1" applyNumberFormat="1" applyProtection="1" borderId="0" fillId="0" fontId="12" numFmtId="174" xfId="2">
      <alignment horizontal="left"/>
      <protection hidden="1"/>
    </xf>
    <xf applyAlignment="1" applyFont="1" applyNumberFormat="1" applyProtection="1" borderId="0" fillId="0" fontId="3" numFmtId="174" xfId="2">
      <alignment horizontal="left"/>
      <protection hidden="1"/>
    </xf>
    <xf applyFont="1" applyNumberFormat="1" applyProtection="1" borderId="0" fillId="0" fontId="9" numFmtId="168" xfId="0">
      <protection hidden="1"/>
    </xf>
    <xf applyFont="1" applyNumberFormat="1" applyProtection="1" borderId="0" fillId="0" fontId="0" numFmtId="168" xfId="0">
      <protection hidden="1"/>
    </xf>
    <xf applyAlignment="1" applyBorder="1" applyFont="1" borderId="0" fillId="0" fontId="3" numFmtId="0" xfId="0">
      <alignment horizontal="right"/>
    </xf>
    <xf applyFont="1" applyNumberFormat="1" applyProtection="1" borderId="0" fillId="0" fontId="9" numFmtId="167" xfId="3">
      <protection hidden="1"/>
    </xf>
    <xf applyFont="1" applyNumberFormat="1" borderId="0" fillId="0" fontId="17" numFmtId="169" xfId="4"/>
    <xf applyNumberFormat="1" borderId="0" fillId="0" fontId="2" numFmtId="169" xfId="4"/>
    <xf applyAlignment="1" applyFont="1" applyNumberFormat="1" applyProtection="1" borderId="0" fillId="0" fontId="8" numFmtId="0" xfId="0">
      <alignment horizontal="left"/>
      <protection hidden="1"/>
    </xf>
    <xf applyAlignment="1" borderId="0" fillId="0" fontId="16" numFmtId="0" xfId="1">
      <alignment wrapText="1"/>
    </xf>
    <xf applyAlignment="1" applyBorder="1" applyFont="1" applyNumberFormat="1" borderId="0" fillId="0" fontId="0" numFmtId="169" xfId="2">
      <alignment horizontal="right"/>
    </xf>
    <xf applyAlignment="1" applyBorder="1" applyFill="1" applyFont="1" applyNumberFormat="1" borderId="0" fillId="0" fontId="0" numFmtId="169" xfId="2">
      <alignment horizontal="right"/>
    </xf>
    <xf applyAlignment="1" applyFont="1" applyNumberFormat="1" borderId="0" fillId="0" fontId="6" numFmtId="169" xfId="6"/>
    <xf applyAlignment="1" applyBorder="1" applyFont="1" applyNumberFormat="1" borderId="0" fillId="0" fontId="12" numFmtId="170" xfId="0">
      <alignment horizontal="right"/>
    </xf>
    <xf applyAlignment="1" applyBorder="1" applyFont="1" applyNumberFormat="1" borderId="0" fillId="0" fontId="3" numFmtId="170" xfId="0">
      <alignment horizontal="right"/>
    </xf>
    <xf applyAlignment="1" applyBorder="1" applyNumberFormat="1" borderId="0" fillId="0" fontId="0" numFmtId="170" xfId="0">
      <alignment horizontal="right"/>
    </xf>
    <xf applyAlignment="1" applyFont="1" applyNumberFormat="1" applyProtection="1" borderId="0" fillId="0" fontId="0" numFmtId="0" xfId="0">
      <alignment horizontal="left"/>
      <protection locked="0"/>
    </xf>
    <xf applyAlignment="1" applyNumberFormat="1" applyProtection="1" borderId="0" fillId="0" fontId="16" numFmtId="0" xfId="1">
      <alignment horizontal="center"/>
      <protection locked="0"/>
    </xf>
    <xf applyAlignment="1" applyBorder="1" applyFont="1" borderId="0" fillId="0" fontId="3" numFmtId="0" xfId="0">
      <alignment horizontal="left"/>
    </xf>
    <xf applyAlignment="1" applyBorder="1" applyFont="1" applyNumberFormat="1" borderId="0" fillId="0" fontId="0" numFmtId="170" xfId="0">
      <alignment horizontal="right"/>
    </xf>
    <xf applyAlignment="1" applyBorder="1" applyFont="1" applyNumberFormat="1" borderId="0" fillId="0" fontId="3" numFmtId="169" xfId="0">
      <alignment horizontal="right"/>
    </xf>
    <xf applyNumberFormat="1" borderId="0" fillId="0" fontId="1" numFmtId="169" xfId="7"/>
    <xf applyFont="1" applyNumberFormat="1" borderId="0" fillId="0" fontId="17" numFmtId="169" xfId="7"/>
    <xf applyAlignment="1" applyBorder="1" applyFont="1" applyNumberFormat="1" borderId="0" fillId="0" fontId="0" numFmtId="2" xfId="2">
      <alignment horizontal="right"/>
    </xf>
    <xf applyFill="1" applyFont="1" applyNumberFormat="1" borderId="0" fillId="2" fontId="9" numFmtId="164" xfId="0"/>
    <xf applyAlignment="1" applyBorder="1" applyFont="1" applyNumberFormat="1" applyProtection="1" borderId="0" fillId="0" fontId="0" numFmtId="174" xfId="2">
      <alignment horizontal="right"/>
      <protection hidden="1"/>
    </xf>
    <xf applyBorder="1" applyFont="1" applyNumberFormat="1" applyProtection="1" borderId="4" fillId="0" fontId="0" numFmtId="174" xfId="2">
      <protection hidden="1"/>
    </xf>
    <xf applyBorder="1" applyFont="1" applyNumberFormat="1" applyProtection="1" borderId="0" fillId="0" fontId="0" numFmtId="174" xfId="2">
      <protection hidden="1"/>
    </xf>
    <xf applyFont="1" applyNumberFormat="1" applyProtection="1" borderId="0" fillId="0" fontId="0" numFmtId="174" xfId="2">
      <protection hidden="1"/>
    </xf>
    <xf applyAlignment="1" applyBorder="1" applyFont="1" applyNumberFormat="1" applyProtection="1" borderId="0" fillId="0" fontId="0" numFmtId="175" xfId="0">
      <alignment horizontal="right"/>
      <protection hidden="1"/>
    </xf>
    <xf applyBorder="1" applyFont="1" applyNumberFormat="1" applyProtection="1" borderId="0" fillId="0" fontId="0" numFmtId="175" xfId="0">
      <protection hidden="1"/>
    </xf>
    <xf applyAlignment="1" applyFont="1" applyNumberFormat="1" applyProtection="1" borderId="0" fillId="0" fontId="0" numFmtId="0" xfId="1">
      <alignment horizontal="left"/>
      <protection hidden="1"/>
    </xf>
    <xf applyAlignment="1" applyNumberFormat="1" applyProtection="1" borderId="0" fillId="0" fontId="16" numFmtId="0" xfId="1">
      <alignment horizontal="left"/>
      <protection hidden="1"/>
    </xf>
    <xf applyAlignment="1" applyFont="1" applyNumberFormat="1" applyProtection="1" borderId="0" fillId="0" fontId="0" numFmtId="0" xfId="0">
      <alignment horizontal="left"/>
      <protection hidden="1"/>
    </xf>
    <xf applyAlignment="1" applyFont="1" applyNumberFormat="1" applyProtection="1" borderId="0" fillId="0" fontId="0" numFmtId="0" xfId="1">
      <alignment horizontal="left"/>
      <protection locked="0"/>
    </xf>
    <xf applyAlignment="1" applyFont="1" applyNumberFormat="1" applyProtection="1" borderId="0" fillId="0" fontId="6" numFmtId="0" xfId="1">
      <alignment horizontal="left"/>
      <protection locked="0"/>
    </xf>
    <xf applyAlignment="1" applyFont="1" borderId="0" fillId="0" fontId="4" numFmtId="0" xfId="0">
      <alignment horizontal="left" vertical="center"/>
    </xf>
    <xf applyAlignment="1" applyFont="1" applyProtection="1" borderId="0" fillId="0" fontId="19" numFmtId="0" xfId="0">
      <alignment horizontal="left" vertical="center"/>
      <protection hidden="1"/>
    </xf>
    <xf applyAlignment="1" applyFont="1" borderId="0" fillId="0" fontId="19" numFmtId="0" xfId="0">
      <alignment horizontal="left" vertical="center"/>
    </xf>
    <xf applyAlignment="1" applyFont="1" applyNumberFormat="1" applyProtection="1" borderId="0" fillId="0" fontId="0" numFmtId="0" xfId="0">
      <alignment horizontal="left" vertical="top" wrapText="1"/>
      <protection locked="0"/>
    </xf>
    <xf applyAlignment="1" applyNumberFormat="1" applyProtection="1" borderId="0" fillId="0" fontId="16" numFmtId="0" xfId="1">
      <alignment horizontal="left"/>
      <protection locked="0"/>
    </xf>
    <xf applyAlignment="1" applyFont="1" applyNumberFormat="1" applyProtection="1" borderId="0" fillId="0" fontId="6" numFmtId="0" xfId="1">
      <alignment horizontal="left"/>
      <protection hidden="1"/>
    </xf>
    <xf applyAlignment="1" applyFont="1" applyNumberFormat="1" applyProtection="1" borderId="0" fillId="0" fontId="7" numFmtId="0" xfId="0">
      <alignment horizontal="left"/>
      <protection locked="0"/>
    </xf>
    <xf applyAlignment="1" applyFont="1" applyNumberFormat="1" borderId="0" fillId="0" fontId="11" numFmtId="164" xfId="0">
      <alignment horizontal="center" vertical="center"/>
    </xf>
    <xf applyAlignment="1" applyFont="1" borderId="0" fillId="0" fontId="4" numFmtId="0" xfId="0">
      <alignment horizontal="center" vertical="center"/>
    </xf>
    <xf applyAlignment="1" applyFont="1" borderId="0" fillId="0" fontId="11" numFmtId="0" xfId="0">
      <alignment horizontal="center" vertical="center"/>
    </xf>
    <xf applyAlignment="1" applyFont="1" applyNumberFormat="1" applyProtection="1" borderId="0" fillId="0" fontId="0" numFmtId="0" xfId="0">
      <alignment horizontal="left"/>
      <protection locked="0"/>
    </xf>
    <xf applyAlignment="1" applyFont="1" applyNumberFormat="1" applyProtection="1" borderId="0" fillId="0" fontId="18" numFmtId="0" xfId="1">
      <alignment horizontal="left"/>
      <protection locked="0"/>
    </xf>
    <xf applyAlignment="1" applyFont="1" applyNumberFormat="1" applyProtection="1" borderId="0" fillId="0" fontId="18" numFmtId="0" xfId="1">
      <alignment horizontal="center"/>
      <protection locked="0"/>
    </xf>
    <xf applyAlignment="1" applyNumberFormat="1" applyProtection="1" borderId="0" fillId="0" fontId="16" numFmtId="0" xfId="1">
      <alignment horizontal="center"/>
      <protection locked="0"/>
    </xf>
  </cellXfs>
  <cellStyles count="8">
    <cellStyle builtinId="3" name="Comma" xfId="2"/>
    <cellStyle builtinId="8" name="Hyperlink" xfId="1"/>
    <cellStyle builtinId="0" name="Normal" xfId="0"/>
    <cellStyle name="Normal 2" xfId="5" xr:uid="{00000000-0005-0000-0000-000001000000}"/>
    <cellStyle name="Normal 3" xfId="4" xr:uid="{00000000-0005-0000-0000-000031000000}"/>
    <cellStyle name="Normal 3 2" xfId="7" xr:uid="{3D1B667E-8033-4FDF-9108-71CB122A9B2B}"/>
    <cellStyle name="Normal 4" xfId="6" xr:uid="{00000000-0005-0000-0000-000002000000}"/>
    <cellStyle builtinId="5" name="Percent" xfId="3"/>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 Id="rId3" Target="../drawings/drawing2.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17964074524641"/>
          <c:y val="4.1594265468774629E-2"/>
          <c:w val="0.88137605945757713"/>
          <c:h val="0.88427156788169103"/>
        </c:manualLayout>
      </c:layout>
      <c:areaChart>
        <c:grouping val="stacked"/>
        <c:varyColors val="0"/>
        <c:ser>
          <c:idx val="0"/>
          <c:order val="0"/>
          <c:tx>
            <c:v>Beef</c:v>
          </c:tx>
          <c:spPr>
            <a:solidFill>
              <a:schemeClr val="accent1">
                <a:tint val="54000"/>
              </a:schemeClr>
            </a:solidFill>
            <a:ln>
              <a:noFill/>
            </a:ln>
            <a:effectLst/>
          </c:spPr>
          <c:cat>
            <c:numRef>
              <c:f>[0]!Year</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[0]!Beef</c:f>
              <c:numCache>
                <c:formatCode>0.0</c:formatCode>
                <c:ptCount val="23"/>
                <c:pt idx="0">
                  <c:v>169.15318296390427</c:v>
                </c:pt>
                <c:pt idx="1">
                  <c:v>153.19893436162445</c:v>
                </c:pt>
                <c:pt idx="2">
                  <c:v>152.21026999812031</c:v>
                </c:pt>
                <c:pt idx="3">
                  <c:v>197.66125830239343</c:v>
                </c:pt>
                <c:pt idx="4">
                  <c:v>35.811848486620157</c:v>
                </c:pt>
                <c:pt idx="5">
                  <c:v>67.768982076247084</c:v>
                </c:pt>
                <c:pt idx="6">
                  <c:v>102.78767027216716</c:v>
                </c:pt>
                <c:pt idx="7">
                  <c:v>134.08438723563515</c:v>
                </c:pt>
                <c:pt idx="8">
                  <c:v>190.01471435476336</c:v>
                </c:pt>
                <c:pt idx="9">
                  <c:v>170.29161754007129</c:v>
                </c:pt>
                <c:pt idx="10">
                  <c:v>237.03296906424322</c:v>
                </c:pt>
                <c:pt idx="11">
                  <c:v>289.83222662002902</c:v>
                </c:pt>
                <c:pt idx="12">
                  <c:v>313.05243014899088</c:v>
                </c:pt>
                <c:pt idx="13">
                  <c:v>353.46609074496189</c:v>
                </c:pt>
                <c:pt idx="14">
                  <c:v>413.33933809140609</c:v>
                </c:pt>
                <c:pt idx="15">
                  <c:v>356.1654786350731</c:v>
                </c:pt>
                <c:pt idx="16">
                  <c:v>376.89560600166175</c:v>
                </c:pt>
                <c:pt idx="17">
                  <c:v>443.96709780173597</c:v>
                </c:pt>
                <c:pt idx="18">
                  <c:v>507.63843713973449</c:v>
                </c:pt>
                <c:pt idx="19">
                  <c:v>480.48841410909267</c:v>
                </c:pt>
                <c:pt idx="20">
                  <c:v>458.35271003962646</c:v>
                </c:pt>
                <c:pt idx="21" formatCode="#,##0.0">
                  <c:v>591.6</c:v>
                </c:pt>
                <c:pt idx="22" formatCode="#,##0.0">
                  <c:v>721.1</c:v>
                </c:pt>
              </c:numCache>
            </c:numRef>
          </c:val>
          <c:extLst>
            <c:ext xmlns:c16="http://schemas.microsoft.com/office/drawing/2014/chart" uri="{C3380CC4-5D6E-409C-BE32-E72D297353CC}">
              <c16:uniqueId val="{00000006-F1EF-44AF-85F9-2CFC4659C135}"/>
            </c:ext>
          </c:extLst>
        </c:ser>
        <c:ser>
          <c:idx val="1"/>
          <c:order val="1"/>
          <c:tx>
            <c:v>Pork</c:v>
          </c:tx>
          <c:spPr>
            <a:solidFill>
              <a:schemeClr val="accent1">
                <a:tint val="77000"/>
              </a:schemeClr>
            </a:solidFill>
            <a:ln>
              <a:solidFill>
                <a:sysClr val="windowText" lastClr="000000"/>
              </a:solidFill>
            </a:ln>
            <a:effectLst/>
          </c:spPr>
          <c:cat>
            <c:numRef>
              <c:f>[0]!Year</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[0]!Pork</c:f>
              <c:numCache>
                <c:formatCode>0.0</c:formatCode>
                <c:ptCount val="23"/>
                <c:pt idx="0">
                  <c:v>351.8966922244818</c:v>
                </c:pt>
                <c:pt idx="1">
                  <c:v>391.86325074357194</c:v>
                </c:pt>
                <c:pt idx="2">
                  <c:v>379.86565165399094</c:v>
                </c:pt>
                <c:pt idx="3">
                  <c:v>389.23984184898791</c:v>
                </c:pt>
                <c:pt idx="4">
                  <c:v>590.59057203272346</c:v>
                </c:pt>
                <c:pt idx="5">
                  <c:v>752.07519733070603</c:v>
                </c:pt>
                <c:pt idx="6">
                  <c:v>825.33019789514435</c:v>
                </c:pt>
                <c:pt idx="7">
                  <c:v>917.16877642862437</c:v>
                </c:pt>
                <c:pt idx="8">
                  <c:v>1420.5177694656259</c:v>
                </c:pt>
                <c:pt idx="9">
                  <c:v>1298.3987371314181</c:v>
                </c:pt>
                <c:pt idx="10">
                  <c:v>1425.5882116234588</c:v>
                </c:pt>
                <c:pt idx="11">
                  <c:v>1892.7537686604785</c:v>
                </c:pt>
                <c:pt idx="12">
                  <c:v>1990.3012842239868</c:v>
                </c:pt>
                <c:pt idx="13">
                  <c:v>2027.0075543794094</c:v>
                </c:pt>
                <c:pt idx="14">
                  <c:v>2300.6613069723121</c:v>
                </c:pt>
                <c:pt idx="15">
                  <c:v>1932.254271180577</c:v>
                </c:pt>
                <c:pt idx="16">
                  <c:v>2039.931222885979</c:v>
                </c:pt>
                <c:pt idx="17">
                  <c:v>2188.8733014227942</c:v>
                </c:pt>
                <c:pt idx="18">
                  <c:v>2311.436336802657</c:v>
                </c:pt>
                <c:pt idx="19">
                  <c:v>2453.7618969605028</c:v>
                </c:pt>
                <c:pt idx="20">
                  <c:v>2565.7807342133415</c:v>
                </c:pt>
                <c:pt idx="21" formatCode="#,##0.0">
                  <c:v>2723</c:v>
                </c:pt>
                <c:pt idx="22" formatCode="#,##0.0">
                  <c:v>2734.1</c:v>
                </c:pt>
              </c:numCache>
            </c:numRef>
          </c:val>
          <c:extLst>
            <c:ext xmlns:c16="http://schemas.microsoft.com/office/drawing/2014/chart" uri="{C3380CC4-5D6E-409C-BE32-E72D297353CC}">
              <c16:uniqueId val="{00000007-F1EF-44AF-85F9-2CFC4659C135}"/>
            </c:ext>
          </c:extLst>
        </c:ser>
        <c:ser>
          <c:idx val="2"/>
          <c:order val="2"/>
          <c:tx>
            <c:v>Corn</c:v>
          </c:tx>
          <c:spPr>
            <a:solidFill>
              <a:schemeClr val="accent1"/>
            </a:solidFill>
            <a:ln>
              <a:solidFill>
                <a:sysClr val="windowText" lastClr="000000"/>
              </a:solidFill>
            </a:ln>
            <a:effectLst/>
          </c:spPr>
          <c:cat>
            <c:numRef>
              <c:f>[0]!Year</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[0]!Corn</c:f>
              <c:numCache>
                <c:formatCode>0.0</c:formatCode>
                <c:ptCount val="23"/>
                <c:pt idx="0">
                  <c:v>776.10644181270084</c:v>
                </c:pt>
                <c:pt idx="1">
                  <c:v>760.92997856243949</c:v>
                </c:pt>
                <c:pt idx="2">
                  <c:v>972.05306730028315</c:v>
                </c:pt>
                <c:pt idx="3">
                  <c:v>936.76809478927908</c:v>
                </c:pt>
                <c:pt idx="4">
                  <c:v>1067.897815623624</c:v>
                </c:pt>
                <c:pt idx="5">
                  <c:v>920.0162367562034</c:v>
                </c:pt>
                <c:pt idx="6">
                  <c:v>1345.7522768325332</c:v>
                </c:pt>
                <c:pt idx="7">
                  <c:v>1763.4628384988614</c:v>
                </c:pt>
                <c:pt idx="8">
                  <c:v>2544.7257539482048</c:v>
                </c:pt>
                <c:pt idx="9">
                  <c:v>1619.6250682243838</c:v>
                </c:pt>
                <c:pt idx="10">
                  <c:v>1720.9666604689348</c:v>
                </c:pt>
                <c:pt idx="11">
                  <c:v>2489.2732516585693</c:v>
                </c:pt>
                <c:pt idx="12">
                  <c:v>1728.1656558641596</c:v>
                </c:pt>
                <c:pt idx="13">
                  <c:v>1090.6637684297343</c:v>
                </c:pt>
                <c:pt idx="14">
                  <c:v>1587.6762022488047</c:v>
                </c:pt>
                <c:pt idx="15">
                  <c:v>1414.3488883170569</c:v>
                </c:pt>
                <c:pt idx="16">
                  <c:v>1790.8259534934243</c:v>
                </c:pt>
                <c:pt idx="17">
                  <c:v>1587.5085896031324</c:v>
                </c:pt>
                <c:pt idx="18">
                  <c:v>2127.9099040503775</c:v>
                </c:pt>
                <c:pt idx="19">
                  <c:v>1335.9652558631951</c:v>
                </c:pt>
                <c:pt idx="20">
                  <c:v>1588.2133412692899</c:v>
                </c:pt>
                <c:pt idx="21" formatCode="#,##0.0">
                  <c:v>3087.6</c:v>
                </c:pt>
                <c:pt idx="22" formatCode="General">
                  <c:v>3302.1</c:v>
                </c:pt>
              </c:numCache>
            </c:numRef>
          </c:val>
          <c:extLst>
            <c:ext xmlns:c16="http://schemas.microsoft.com/office/drawing/2014/chart" uri="{C3380CC4-5D6E-409C-BE32-E72D297353CC}">
              <c16:uniqueId val="{00000008-F1EF-44AF-85F9-2CFC4659C135}"/>
            </c:ext>
          </c:extLst>
        </c:ser>
        <c:ser>
          <c:idx val="3"/>
          <c:order val="3"/>
          <c:tx>
            <c:v>Soybean</c:v>
          </c:tx>
          <c:spPr>
            <a:solidFill>
              <a:schemeClr val="accent1">
                <a:shade val="76000"/>
              </a:schemeClr>
            </a:solidFill>
            <a:ln>
              <a:solidFill>
                <a:sysClr val="windowText" lastClr="000000"/>
              </a:solidFill>
            </a:ln>
            <a:effectLst/>
          </c:spPr>
          <c:cat>
            <c:numRef>
              <c:f>[0]!Year</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[0]!Soybean</c:f>
              <c:numCache>
                <c:formatCode>0.0</c:formatCode>
                <c:ptCount val="23"/>
                <c:pt idx="0">
                  <c:v>917.75866741216282</c:v>
                </c:pt>
                <c:pt idx="1">
                  <c:v>866.55256751902721</c:v>
                </c:pt>
                <c:pt idx="2">
                  <c:v>964.90783277430126</c:v>
                </c:pt>
                <c:pt idx="3">
                  <c:v>1306.1628698049174</c:v>
                </c:pt>
                <c:pt idx="4">
                  <c:v>1059.8122334308111</c:v>
                </c:pt>
                <c:pt idx="5">
                  <c:v>1029.0679256144178</c:v>
                </c:pt>
                <c:pt idx="6">
                  <c:v>1131.5210671229963</c:v>
                </c:pt>
                <c:pt idx="7">
                  <c:v>1652.1975364531527</c:v>
                </c:pt>
                <c:pt idx="8">
                  <c:v>2508.8094043505043</c:v>
                </c:pt>
                <c:pt idx="9">
                  <c:v>2507.5164420964006</c:v>
                </c:pt>
                <c:pt idx="10">
                  <c:v>2815.1919075761084</c:v>
                </c:pt>
                <c:pt idx="11">
                  <c:v>2562.9790089513372</c:v>
                </c:pt>
                <c:pt idx="12">
                  <c:v>3572.0493243429196</c:v>
                </c:pt>
                <c:pt idx="13">
                  <c:v>2874.9830782998524</c:v>
                </c:pt>
                <c:pt idx="14">
                  <c:v>3057.6401181804913</c:v>
                </c:pt>
                <c:pt idx="15">
                  <c:v>2459.1740087669014</c:v>
                </c:pt>
                <c:pt idx="16">
                  <c:v>3239.9757792098144</c:v>
                </c:pt>
                <c:pt idx="17">
                  <c:v>2750.6155725826361</c:v>
                </c:pt>
                <c:pt idx="18">
                  <c:v>2161.2132946222182</c:v>
                </c:pt>
                <c:pt idx="19">
                  <c:v>2436.8061023043842</c:v>
                </c:pt>
                <c:pt idx="20">
                  <c:v>3339.0011911089559</c:v>
                </c:pt>
                <c:pt idx="21" formatCode="#,##0.0">
                  <c:v>3672</c:v>
                </c:pt>
                <c:pt idx="22" formatCode="General">
                  <c:v>4824.7</c:v>
                </c:pt>
              </c:numCache>
            </c:numRef>
          </c:val>
          <c:extLst>
            <c:ext xmlns:c16="http://schemas.microsoft.com/office/drawing/2014/chart" uri="{C3380CC4-5D6E-409C-BE32-E72D297353CC}">
              <c16:uniqueId val="{00000009-F1EF-44AF-85F9-2CFC4659C135}"/>
            </c:ext>
          </c:extLst>
        </c:ser>
        <c:ser>
          <c:idx val="4"/>
          <c:order val="4"/>
          <c:tx>
            <c:v>Other</c:v>
          </c:tx>
          <c:spPr>
            <a:solidFill>
              <a:schemeClr val="accent1">
                <a:shade val="53000"/>
              </a:schemeClr>
            </a:solidFill>
            <a:ln>
              <a:solidFill>
                <a:sysClr val="windowText" lastClr="000000"/>
              </a:solidFill>
            </a:ln>
            <a:effectLst/>
          </c:spPr>
          <c:cat>
            <c:numRef>
              <c:f>[0]!Year</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[0]!Other</c:f>
              <c:numCache>
                <c:formatCode>0.0</c:formatCode>
                <c:ptCount val="23"/>
                <c:pt idx="0">
                  <c:v>1255.8539360535447</c:v>
                </c:pt>
                <c:pt idx="1">
                  <c:v>1327.2584791652166</c:v>
                </c:pt>
                <c:pt idx="2">
                  <c:v>1465.1700177133498</c:v>
                </c:pt>
                <c:pt idx="3">
                  <c:v>1520.6150477188262</c:v>
                </c:pt>
                <c:pt idx="4">
                  <c:v>1492.3625026259037</c:v>
                </c:pt>
                <c:pt idx="5">
                  <c:v>1633.3552733498027</c:v>
                </c:pt>
                <c:pt idx="6">
                  <c:v>1861.2484197109391</c:v>
                </c:pt>
                <c:pt idx="7">
                  <c:v>2364.0373883975167</c:v>
                </c:pt>
                <c:pt idx="8">
                  <c:v>3178.5481829512032</c:v>
                </c:pt>
                <c:pt idx="9">
                  <c:v>2733.4638437756576</c:v>
                </c:pt>
                <c:pt idx="10">
                  <c:v>3168.7454157636903</c:v>
                </c:pt>
                <c:pt idx="11">
                  <c:v>3507.4358215464927</c:v>
                </c:pt>
                <c:pt idx="12">
                  <c:v>3949.8638389877369</c:v>
                </c:pt>
                <c:pt idx="13">
                  <c:v>3999.3536225942839</c:v>
                </c:pt>
                <c:pt idx="14">
                  <c:v>3837.3954955000881</c:v>
                </c:pt>
                <c:pt idx="15">
                  <c:v>3825.1838347600724</c:v>
                </c:pt>
                <c:pt idx="16">
                  <c:v>3558.4321288043038</c:v>
                </c:pt>
                <c:pt idx="17">
                  <c:v>3395.8483168344701</c:v>
                </c:pt>
                <c:pt idx="18">
                  <c:v>3538.6718635959701</c:v>
                </c:pt>
                <c:pt idx="19">
                  <c:v>3301.8829150268848</c:v>
                </c:pt>
                <c:pt idx="20">
                  <c:v>3473.3941982285669</c:v>
                </c:pt>
                <c:pt idx="21" formatCode="#,##0.0">
                  <c:v>4174</c:v>
                </c:pt>
                <c:pt idx="22" formatCode="General">
                  <c:v>4932.7999999999975</c:v>
                </c:pt>
              </c:numCache>
            </c:numRef>
          </c:val>
          <c:extLst>
            <c:ext xmlns:c16="http://schemas.microsoft.com/office/drawing/2014/chart" uri="{C3380CC4-5D6E-409C-BE32-E72D297353CC}">
              <c16:uniqueId val="{0000000A-F1EF-44AF-85F9-2CFC4659C135}"/>
            </c:ext>
          </c:extLst>
        </c:ser>
        <c:dLbls>
          <c:showLegendKey val="0"/>
          <c:showVal val="0"/>
          <c:showCatName val="0"/>
          <c:showSerName val="0"/>
          <c:showPercent val="0"/>
          <c:showBubbleSize val="0"/>
        </c:dLbls>
        <c:axId val="419548000"/>
        <c:axId val="419556200"/>
        <c:extLst/>
      </c:areaChart>
      <c:catAx>
        <c:axId val="4195480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556200"/>
        <c:crosses val="autoZero"/>
        <c:auto val="1"/>
        <c:lblAlgn val="ctr"/>
        <c:lblOffset val="50"/>
        <c:tickLblSkip val="2"/>
        <c:noMultiLvlLbl val="0"/>
      </c:catAx>
      <c:valAx>
        <c:axId val="419556200"/>
        <c:scaling>
          <c:orientation val="minMax"/>
        </c:scaling>
        <c:delete val="0"/>
        <c:axPos val="l"/>
        <c:majorGridlines>
          <c:spPr>
            <a:ln w="9525" cap="flat" cmpd="sng" algn="ctr">
              <a:solidFill>
                <a:schemeClr val="tx1">
                  <a:lumMod val="15000"/>
                  <a:lumOff val="85000"/>
                </a:schemeClr>
              </a:solidFill>
              <a:round/>
            </a:ln>
            <a:effectLst/>
          </c:spPr>
        </c:majorGridlines>
        <c:numFmt formatCode="[=18000]&quot;$&quot;#,###;#,###"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548000"/>
        <c:crossesAt val="2"/>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5429440069991252"/>
          <c:y val="0.28449328992886491"/>
          <c:w val="0.63489189114518585"/>
          <c:h val="0.60288138894298993"/>
        </c:manualLayout>
      </c:layout>
      <c:pie3DChart>
        <c:varyColors val="1"/>
        <c:dLbls>
          <c:showLegendKey val="0"/>
          <c:showVal val="0"/>
          <c:showCatName val="0"/>
          <c:showSerName val="0"/>
          <c:showPercent val="0"/>
          <c:showBubbleSize val="0"/>
          <c:showLeaderLines val="0"/>
        </c:dLbls>
      </c:pie3D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019450358404767"/>
          <c:y val="4.0940802088858065E-2"/>
          <c:w val="0.74285604857332743"/>
          <c:h val="0.91741876421291491"/>
        </c:manualLayout>
      </c:layout>
      <c:barChart>
        <c:barDir val="bar"/>
        <c:grouping val="stacked"/>
        <c:varyColors val="0"/>
        <c:ser>
          <c:idx val="0"/>
          <c:order val="0"/>
          <c:spPr>
            <a:solidFill>
              <a:schemeClr val="tx1">
                <a:lumMod val="65000"/>
                <a:lumOff val="35000"/>
              </a:schemeClr>
            </a:solidFill>
            <a:ln>
              <a:solidFill>
                <a:schemeClr val="bg1"/>
              </a:solidFill>
            </a:ln>
          </c:spPr>
          <c:invertIfNegative val="0"/>
          <c:dPt>
            <c:idx val="0"/>
            <c:invertIfNegative val="0"/>
            <c:bubble3D val="0"/>
            <c:extLst>
              <c:ext xmlns:c16="http://schemas.microsoft.com/office/drawing/2014/chart" uri="{C3380CC4-5D6E-409C-BE32-E72D297353CC}">
                <c16:uniqueId val="{00000000-F5DF-468F-963B-296A65209667}"/>
              </c:ext>
            </c:extLst>
          </c:dPt>
          <c:dPt>
            <c:idx val="1"/>
            <c:invertIfNegative val="0"/>
            <c:bubble3D val="0"/>
            <c:extLst>
              <c:ext xmlns:c16="http://schemas.microsoft.com/office/drawing/2014/chart" uri="{C3380CC4-5D6E-409C-BE32-E72D297353CC}">
                <c16:uniqueId val="{00000001-F5DF-468F-963B-296A65209667}"/>
              </c:ext>
            </c:extLst>
          </c:dPt>
          <c:dPt>
            <c:idx val="2"/>
            <c:invertIfNegative val="0"/>
            <c:bubble3D val="0"/>
            <c:extLst>
              <c:ext xmlns:c16="http://schemas.microsoft.com/office/drawing/2014/chart" uri="{C3380CC4-5D6E-409C-BE32-E72D297353CC}">
                <c16:uniqueId val="{00000002-F5DF-468F-963B-296A65209667}"/>
              </c:ext>
            </c:extLst>
          </c:dPt>
          <c:dPt>
            <c:idx val="3"/>
            <c:invertIfNegative val="0"/>
            <c:bubble3D val="0"/>
            <c:extLst>
              <c:ext xmlns:c16="http://schemas.microsoft.com/office/drawing/2014/chart" uri="{C3380CC4-5D6E-409C-BE32-E72D297353CC}">
                <c16:uniqueId val="{00000003-F5DF-468F-963B-296A65209667}"/>
              </c:ext>
            </c:extLst>
          </c:dPt>
          <c:dPt>
            <c:idx val="4"/>
            <c:invertIfNegative val="0"/>
            <c:bubble3D val="0"/>
            <c:extLst>
              <c:ext xmlns:c16="http://schemas.microsoft.com/office/drawing/2014/chart" uri="{C3380CC4-5D6E-409C-BE32-E72D297353CC}">
                <c16:uniqueId val="{00000004-F5DF-468F-963B-296A65209667}"/>
              </c:ext>
            </c:extLst>
          </c:dPt>
          <c:dPt>
            <c:idx val="5"/>
            <c:invertIfNegative val="0"/>
            <c:bubble3D val="0"/>
            <c:extLst>
              <c:ext xmlns:c16="http://schemas.microsoft.com/office/drawing/2014/chart" uri="{C3380CC4-5D6E-409C-BE32-E72D297353CC}">
                <c16:uniqueId val="{00000005-F5DF-468F-963B-296A65209667}"/>
              </c:ext>
            </c:extLst>
          </c:dPt>
          <c:dPt>
            <c:idx val="6"/>
            <c:invertIfNegative val="0"/>
            <c:bubble3D val="0"/>
            <c:extLst>
              <c:ext xmlns:c16="http://schemas.microsoft.com/office/drawing/2014/chart" uri="{C3380CC4-5D6E-409C-BE32-E72D297353CC}">
                <c16:uniqueId val="{00000006-F5DF-468F-963B-296A65209667}"/>
              </c:ext>
            </c:extLst>
          </c:dPt>
          <c:dLbls>
            <c:dLbl>
              <c:idx val="0"/>
              <c:layout>
                <c:manualLayout>
                  <c:x val="4.3787037569208924E-2"/>
                  <c:y val="0"/>
                </c:manualLayout>
              </c:layout>
              <c:spPr/>
              <c:txPr>
                <a:bodyPr/>
                <a:lstStyle/>
                <a:p>
                  <a:pPr>
                    <a:defRPr>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DF-468F-963B-296A65209667}"/>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old_Factbook!$T$5:$T$11</c:f>
              <c:strCache>
                <c:ptCount val="7"/>
                <c:pt idx="0">
                  <c:v>Dairy Products</c:v>
                </c:pt>
                <c:pt idx="1">
                  <c:v>Other</c:v>
                </c:pt>
                <c:pt idx="2">
                  <c:v>Grain Products </c:v>
                </c:pt>
                <c:pt idx="3">
                  <c:v>Feeds and Fodder</c:v>
                </c:pt>
                <c:pt idx="4">
                  <c:v>Corn</c:v>
                </c:pt>
                <c:pt idx="5">
                  <c:v>Meat and Animals</c:v>
                </c:pt>
                <c:pt idx="6">
                  <c:v>Soybeans and Products</c:v>
                </c:pt>
              </c:strCache>
            </c:strRef>
          </c:cat>
          <c:val>
            <c:numRef>
              <c:f>old_Factbook!$V$5:$V$11</c:f>
              <c:numCache>
                <c:formatCode>0.0%</c:formatCode>
                <c:ptCount val="7"/>
                <c:pt idx="0">
                  <c:v>1.4538674976148169E-2</c:v>
                </c:pt>
                <c:pt idx="1">
                  <c:v>2.9016079196828082E-2</c:v>
                </c:pt>
                <c:pt idx="2">
                  <c:v>4.2014232321198802E-2</c:v>
                </c:pt>
                <c:pt idx="3">
                  <c:v>0.11998564513729025</c:v>
                </c:pt>
                <c:pt idx="4">
                  <c:v>0.13901459119276655</c:v>
                </c:pt>
                <c:pt idx="5">
                  <c:v>0.3090847024429525</c:v>
                </c:pt>
                <c:pt idx="6">
                  <c:v>0.3463460747328157</c:v>
                </c:pt>
              </c:numCache>
            </c:numRef>
          </c:val>
          <c:extLst>
            <c:ext xmlns:c16="http://schemas.microsoft.com/office/drawing/2014/chart" uri="{C3380CC4-5D6E-409C-BE32-E72D297353CC}">
              <c16:uniqueId val="{00000007-F5DF-468F-963B-296A65209667}"/>
            </c:ext>
          </c:extLst>
        </c:ser>
        <c:dLbls>
          <c:showLegendKey val="0"/>
          <c:showVal val="0"/>
          <c:showCatName val="0"/>
          <c:showSerName val="0"/>
          <c:showPercent val="0"/>
          <c:showBubbleSize val="0"/>
        </c:dLbls>
        <c:gapWidth val="75"/>
        <c:overlap val="100"/>
        <c:axId val="260551040"/>
        <c:axId val="260549248"/>
      </c:barChart>
      <c:valAx>
        <c:axId val="260549248"/>
        <c:scaling>
          <c:orientation val="minMax"/>
        </c:scaling>
        <c:delete val="1"/>
        <c:axPos val="b"/>
        <c:numFmt formatCode="0.0%" sourceLinked="1"/>
        <c:majorTickMark val="out"/>
        <c:minorTickMark val="none"/>
        <c:tickLblPos val="nextTo"/>
        <c:crossAx val="260551040"/>
        <c:crosses val="autoZero"/>
        <c:crossBetween val="between"/>
      </c:valAx>
      <c:catAx>
        <c:axId val="260551040"/>
        <c:scaling>
          <c:orientation val="minMax"/>
        </c:scaling>
        <c:delete val="0"/>
        <c:axPos val="l"/>
        <c:numFmt formatCode="General" sourceLinked="1"/>
        <c:majorTickMark val="out"/>
        <c:minorTickMark val="none"/>
        <c:tickLblPos val="nextTo"/>
        <c:crossAx val="260549248"/>
        <c:crosses val="autoZero"/>
        <c:auto val="1"/>
        <c:lblAlgn val="ctr"/>
        <c:lblOffset val="100"/>
        <c:noMultiLvlLbl val="0"/>
      </c:catAx>
    </c:plotArea>
    <c:plotVisOnly val="0"/>
    <c:dispBlanksAs val="gap"/>
    <c:showDLblsOverMax val="0"/>
  </c:chart>
  <c:spPr>
    <a:noFill/>
    <a:ln>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5429440069991252"/>
          <c:y val="0.28449328992886491"/>
          <c:w val="0.63489189114518585"/>
          <c:h val="0.60288138894298993"/>
        </c:manualLayout>
      </c:layout>
      <c:pie3DChart>
        <c:varyColors val="1"/>
        <c:dLbls>
          <c:showLegendKey val="0"/>
          <c:showVal val="0"/>
          <c:showCatName val="0"/>
          <c:showSerName val="0"/>
          <c:showPercent val="0"/>
          <c:showBubbleSize val="0"/>
          <c:showLeaderLines val="0"/>
        </c:dLbls>
      </c:pie3D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24360586176727908"/>
          <c:y val="0.10416666666666667"/>
          <c:w val="0.54937182852143485"/>
          <c:h val="0.77314814814814814"/>
        </c:manualLayout>
      </c:layout>
      <c:pie3DChart>
        <c:varyColors val="1"/>
        <c:ser>
          <c:idx val="0"/>
          <c:order val="0"/>
          <c:dPt>
            <c:idx val="0"/>
            <c:bubble3D val="0"/>
            <c:extLst>
              <c:ext xmlns:c16="http://schemas.microsoft.com/office/drawing/2014/chart" uri="{C3380CC4-5D6E-409C-BE32-E72D297353CC}">
                <c16:uniqueId val="{00000000-B368-4A56-8A89-4BAB19308CE2}"/>
              </c:ext>
            </c:extLst>
          </c:dPt>
          <c:dPt>
            <c:idx val="1"/>
            <c:bubble3D val="0"/>
            <c:extLst>
              <c:ext xmlns:c16="http://schemas.microsoft.com/office/drawing/2014/chart" uri="{C3380CC4-5D6E-409C-BE32-E72D297353CC}">
                <c16:uniqueId val="{00000001-B368-4A56-8A89-4BAB19308CE2}"/>
              </c:ext>
            </c:extLst>
          </c:dPt>
          <c:dPt>
            <c:idx val="2"/>
            <c:bubble3D val="0"/>
            <c:extLst>
              <c:ext xmlns:c16="http://schemas.microsoft.com/office/drawing/2014/chart" uri="{C3380CC4-5D6E-409C-BE32-E72D297353CC}">
                <c16:uniqueId val="{00000002-B368-4A56-8A89-4BAB19308CE2}"/>
              </c:ext>
            </c:extLst>
          </c:dPt>
          <c:dPt>
            <c:idx val="3"/>
            <c:bubble3D val="0"/>
            <c:extLst>
              <c:ext xmlns:c16="http://schemas.microsoft.com/office/drawing/2014/chart" uri="{C3380CC4-5D6E-409C-BE32-E72D297353CC}">
                <c16:uniqueId val="{00000003-B368-4A56-8A89-4BAB19308CE2}"/>
              </c:ext>
            </c:extLst>
          </c:dPt>
          <c:dPt>
            <c:idx val="4"/>
            <c:bubble3D val="0"/>
            <c:extLst>
              <c:ext xmlns:c16="http://schemas.microsoft.com/office/drawing/2014/chart" uri="{C3380CC4-5D6E-409C-BE32-E72D297353CC}">
                <c16:uniqueId val="{00000004-B368-4A56-8A89-4BAB19308CE2}"/>
              </c:ext>
            </c:extLst>
          </c:dPt>
          <c:dPt>
            <c:idx val="5"/>
            <c:bubble3D val="0"/>
            <c:extLst>
              <c:ext xmlns:c16="http://schemas.microsoft.com/office/drawing/2014/chart" uri="{C3380CC4-5D6E-409C-BE32-E72D297353CC}">
                <c16:uniqueId val="{00000005-B368-4A56-8A89-4BAB19308CE2}"/>
              </c:ext>
            </c:extLst>
          </c:dPt>
          <c:dPt>
            <c:idx val="6"/>
            <c:bubble3D val="0"/>
            <c:extLst>
              <c:ext xmlns:c16="http://schemas.microsoft.com/office/drawing/2014/chart" uri="{C3380CC4-5D6E-409C-BE32-E72D297353CC}">
                <c16:uniqueId val="{00000006-B368-4A56-8A89-4BAB19308CE2}"/>
              </c:ext>
            </c:extLst>
          </c:dPt>
          <c:dLbls>
            <c:dLbl>
              <c:idx val="0"/>
              <c:layout>
                <c:manualLayout>
                  <c:x val="-1.9623797025371827E-3"/>
                  <c:y val="-8.7156240886555852E-2"/>
                </c:manualLayout>
              </c:layout>
              <c:tx>
                <c:rich>
                  <a:bodyPr/>
                  <a:lstStyle/>
                  <a:p>
                    <a:r>
                      <a:rPr lang="en-US"/>
                      <a:t>Soybeans &amp; Products   35.4%</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68-4A56-8A89-4BAB19308CE2}"/>
                </c:ext>
              </c:extLst>
            </c:dLbl>
            <c:dLbl>
              <c:idx val="1"/>
              <c:layout>
                <c:manualLayout>
                  <c:x val="7.1401070727086263E-2"/>
                  <c:y val="8.2566345873432492E-2"/>
                </c:manualLayout>
              </c:layout>
              <c:tx>
                <c:rich>
                  <a:bodyPr/>
                  <a:lstStyle/>
                  <a:p>
                    <a:r>
                      <a:rPr lang="en-US"/>
                      <a:t>Corn 10.7%</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68-4A56-8A89-4BAB19308CE2}"/>
                </c:ext>
              </c:extLst>
            </c:dLbl>
            <c:dLbl>
              <c:idx val="2"/>
              <c:layout>
                <c:manualLayout>
                  <c:x val="-2.796522309711286E-2"/>
                  <c:y val="8.8961431904345287E-2"/>
                </c:manualLayout>
              </c:layout>
              <c:tx>
                <c:rich>
                  <a:bodyPr/>
                  <a:lstStyle/>
                  <a:p>
                    <a:r>
                      <a:rPr lang="en-US"/>
                      <a:t>Meats &amp; Animals    30.1%</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68-4A56-8A89-4BAB19308CE2}"/>
                </c:ext>
              </c:extLst>
            </c:dLbl>
            <c:dLbl>
              <c:idx val="3"/>
              <c:layout>
                <c:manualLayout>
                  <c:x val="-5.2761989188437539E-2"/>
                  <c:y val="5.5785214348206429E-2"/>
                </c:manualLayout>
              </c:layout>
              <c:tx>
                <c:rich>
                  <a:bodyPr/>
                  <a:lstStyle/>
                  <a:p>
                    <a:pPr>
                      <a:defRPr sz="1000" b="0" i="0" u="none" strike="noStrike" baseline="0">
                        <a:solidFill>
                          <a:srgbClr val="000000"/>
                        </a:solidFill>
                        <a:latin typeface="Calibri"/>
                        <a:ea typeface="Calibri"/>
                        <a:cs typeface="Calibri"/>
                      </a:defRPr>
                    </a:pPr>
                    <a:endParaRPr lang="en-US" sz="800" b="0"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Feeds &amp; Fodder 13.3%</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68-4A56-8A89-4BAB19308CE2}"/>
                </c:ext>
              </c:extLst>
            </c:dLbl>
            <c:dLbl>
              <c:idx val="4"/>
              <c:layout>
                <c:manualLayout>
                  <c:x val="-0.1380726275000124"/>
                  <c:y val="-5.2123385566903144E-2"/>
                </c:manualLayout>
              </c:layout>
              <c:tx>
                <c:rich>
                  <a:bodyPr/>
                  <a:lstStyle/>
                  <a:p>
                    <a:r>
                      <a:rPr lang="en-US"/>
                      <a:t>Grain Products 6.0%</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68-4A56-8A89-4BAB19308CE2}"/>
                </c:ext>
              </c:extLst>
            </c:dLbl>
            <c:dLbl>
              <c:idx val="5"/>
              <c:layout>
                <c:manualLayout>
                  <c:x val="4.8930830716103775E-2"/>
                  <c:y val="-0.10293634087818231"/>
                </c:manualLayout>
              </c:layout>
              <c:tx>
                <c:rich>
                  <a:bodyPr/>
                  <a:lstStyle/>
                  <a:p>
                    <a:r>
                      <a:rPr lang="en-US"/>
                      <a:t>Dairy Products 1.5%</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68-4A56-8A89-4BAB19308CE2}"/>
                </c:ext>
              </c:extLst>
            </c:dLbl>
            <c:dLbl>
              <c:idx val="6"/>
              <c:layout>
                <c:manualLayout>
                  <c:x val="0.20146961781006106"/>
                  <c:y val="-7.9583517406858789E-2"/>
                </c:manualLayout>
              </c:layout>
              <c:tx>
                <c:rich>
                  <a:bodyPr/>
                  <a:lstStyle/>
                  <a:p>
                    <a:r>
                      <a:rPr lang="en-US"/>
                      <a:t>Other Products 3.0%</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68-4A56-8A89-4BAB19308CE2}"/>
                </c:ext>
              </c:extLst>
            </c:dLbl>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Orginal!$Y$56:$AE$56</c:f>
              <c:strCache>
                <c:ptCount val="7"/>
                <c:pt idx="0">
                  <c:v>Soybeans &amp; Products</c:v>
                </c:pt>
                <c:pt idx="1">
                  <c:v>Corn</c:v>
                </c:pt>
                <c:pt idx="2">
                  <c:v>Meat &amp; Animals</c:v>
                </c:pt>
                <c:pt idx="3">
                  <c:v>Feeds &amp; Fodder</c:v>
                </c:pt>
                <c:pt idx="4">
                  <c:v>Grain Products</c:v>
                </c:pt>
                <c:pt idx="5">
                  <c:v>Dairy Products</c:v>
                </c:pt>
                <c:pt idx="6">
                  <c:v>Other</c:v>
                </c:pt>
              </c:strCache>
            </c:strRef>
          </c:cat>
          <c:val>
            <c:numRef>
              <c:f>Orginal!$Y$57:$AE$57</c:f>
              <c:numCache>
                <c:formatCode>0.0%</c:formatCode>
                <c:ptCount val="7"/>
                <c:pt idx="0">
                  <c:v>0.35410729535488455</c:v>
                </c:pt>
                <c:pt idx="1">
                  <c:v>0.10713223370467391</c:v>
                </c:pt>
                <c:pt idx="2">
                  <c:v>0.30107372117792686</c:v>
                </c:pt>
                <c:pt idx="3">
                  <c:v>0.13340433902338392</c:v>
                </c:pt>
                <c:pt idx="4">
                  <c:v>5.9577612097834333E-2</c:v>
                </c:pt>
                <c:pt idx="5">
                  <c:v>1.5055125363424396E-2</c:v>
                </c:pt>
                <c:pt idx="6">
                  <c:v>2.9649673277872136E-2</c:v>
                </c:pt>
              </c:numCache>
            </c:numRef>
          </c:val>
          <c:extLst>
            <c:ext xmlns:c16="http://schemas.microsoft.com/office/drawing/2014/chart" uri="{C3380CC4-5D6E-409C-BE32-E72D297353CC}">
              <c16:uniqueId val="{00000007-B368-4A56-8A89-4BAB19308CE2}"/>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drawing2.xml><?xml version="1.0" encoding="utf-8"?>
<c:userShapes xmlns:c="http://schemas.openxmlformats.org/drawingml/2006/chart">
  <cdr:relSizeAnchor xmlns:cdr="http://schemas.openxmlformats.org/drawingml/2006/chartDrawing">
    <cdr:from>
      <cdr:x>0.83633</cdr:x>
      <cdr:y>0.31666</cdr:y>
    </cdr:from>
    <cdr:to>
      <cdr:x>0.96876</cdr:x>
      <cdr:y>0.41297</cdr:y>
    </cdr:to>
    <cdr:sp macro="" textlink="">
      <cdr:nvSpPr>
        <cdr:cNvPr id="2" name="TextBox 1">
          <a:extLst xmlns:a="http://schemas.openxmlformats.org/drawingml/2006/main">
            <a:ext uri="{FF2B5EF4-FFF2-40B4-BE49-F238E27FC236}">
              <a16:creationId xmlns:a16="http://schemas.microsoft.com/office/drawing/2014/main" id="{9E31389E-005E-4CB3-8679-D913D1331473}"/>
            </a:ext>
          </a:extLst>
        </cdr:cNvPr>
        <cdr:cNvSpPr txBox="1"/>
      </cdr:nvSpPr>
      <cdr:spPr>
        <a:xfrm xmlns:a="http://schemas.openxmlformats.org/drawingml/2006/main">
          <a:off x="5353153" y="1155212"/>
          <a:ext cx="847658" cy="351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solidFill>
                <a:schemeClr val="bg1"/>
              </a:solidFill>
              <a:latin typeface="Arial" panose="020B0604020202020204" pitchFamily="34" charset="0"/>
              <a:cs typeface="Arial" panose="020B0604020202020204" pitchFamily="34" charset="0"/>
            </a:rPr>
            <a:t>Other</a:t>
          </a:r>
        </a:p>
      </cdr:txBody>
    </cdr:sp>
  </cdr:relSizeAnchor>
  <cdr:relSizeAnchor xmlns:cdr="http://schemas.openxmlformats.org/drawingml/2006/chartDrawing">
    <cdr:from>
      <cdr:x>0.77797</cdr:x>
      <cdr:y>0.53754</cdr:y>
    </cdr:from>
    <cdr:to>
      <cdr:x>0.97322</cdr:x>
      <cdr:y>0.63386</cdr:y>
    </cdr:to>
    <cdr:sp macro="" textlink="">
      <cdr:nvSpPr>
        <cdr:cNvPr id="3" name="TextBox 1">
          <a:extLst xmlns:a="http://schemas.openxmlformats.org/drawingml/2006/main">
            <a:ext uri="{FF2B5EF4-FFF2-40B4-BE49-F238E27FC236}">
              <a16:creationId xmlns:a16="http://schemas.microsoft.com/office/drawing/2014/main" id="{CB302836-0688-423E-8938-B4C0D044F080}"/>
            </a:ext>
          </a:extLst>
        </cdr:cNvPr>
        <cdr:cNvSpPr txBox="1"/>
      </cdr:nvSpPr>
      <cdr:spPr>
        <a:xfrm xmlns:a="http://schemas.openxmlformats.org/drawingml/2006/main">
          <a:off x="4979630" y="1960969"/>
          <a:ext cx="1249756" cy="351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solidFill>
                <a:schemeClr val="bg1"/>
              </a:solidFill>
              <a:latin typeface="Arial" panose="020B0604020202020204" pitchFamily="34" charset="0"/>
              <a:cs typeface="Arial" panose="020B0604020202020204" pitchFamily="34" charset="0"/>
            </a:rPr>
            <a:t>Soybean</a:t>
          </a:r>
        </a:p>
      </cdr:txBody>
    </cdr:sp>
  </cdr:relSizeAnchor>
  <cdr:relSizeAnchor xmlns:cdr="http://schemas.openxmlformats.org/drawingml/2006/chartDrawing">
    <cdr:from>
      <cdr:x>0.83081</cdr:x>
      <cdr:y>0.68331</cdr:y>
    </cdr:from>
    <cdr:to>
      <cdr:x>0.97173</cdr:x>
      <cdr:y>0.77962</cdr:y>
    </cdr:to>
    <cdr:sp macro="" textlink="">
      <cdr:nvSpPr>
        <cdr:cNvPr id="4" name="TextBox 1">
          <a:extLst xmlns:a="http://schemas.openxmlformats.org/drawingml/2006/main">
            <a:ext uri="{FF2B5EF4-FFF2-40B4-BE49-F238E27FC236}">
              <a16:creationId xmlns:a16="http://schemas.microsoft.com/office/drawing/2014/main" id="{CB302836-0688-423E-8938-B4C0D044F080}"/>
            </a:ext>
          </a:extLst>
        </cdr:cNvPr>
        <cdr:cNvSpPr txBox="1"/>
      </cdr:nvSpPr>
      <cdr:spPr>
        <a:xfrm xmlns:a="http://schemas.openxmlformats.org/drawingml/2006/main">
          <a:off x="5317860" y="2492766"/>
          <a:ext cx="902001" cy="3513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solidFill>
                <a:schemeClr val="bg1"/>
              </a:solidFill>
              <a:latin typeface="Arial" panose="020B0604020202020204" pitchFamily="34" charset="0"/>
              <a:cs typeface="Arial" panose="020B0604020202020204" pitchFamily="34" charset="0"/>
            </a:rPr>
            <a:t>Corn</a:t>
          </a:r>
        </a:p>
      </cdr:txBody>
    </cdr:sp>
  </cdr:relSizeAnchor>
  <cdr:relSizeAnchor xmlns:cdr="http://schemas.openxmlformats.org/drawingml/2006/chartDrawing">
    <cdr:from>
      <cdr:x>0.78921</cdr:x>
      <cdr:y>0.80164</cdr:y>
    </cdr:from>
    <cdr:to>
      <cdr:x>0.96578</cdr:x>
      <cdr:y>0.89796</cdr:y>
    </cdr:to>
    <cdr:sp macro="" textlink="">
      <cdr:nvSpPr>
        <cdr:cNvPr id="5" name="TextBox 1">
          <a:extLst xmlns:a="http://schemas.openxmlformats.org/drawingml/2006/main">
            <a:ext uri="{FF2B5EF4-FFF2-40B4-BE49-F238E27FC236}">
              <a16:creationId xmlns:a16="http://schemas.microsoft.com/office/drawing/2014/main" id="{CB302836-0688-423E-8938-B4C0D044F080}"/>
            </a:ext>
          </a:extLst>
        </cdr:cNvPr>
        <cdr:cNvSpPr txBox="1"/>
      </cdr:nvSpPr>
      <cdr:spPr>
        <a:xfrm xmlns:a="http://schemas.openxmlformats.org/drawingml/2006/main">
          <a:off x="5051572" y="2924443"/>
          <a:ext cx="1130189" cy="351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solidFill>
                <a:schemeClr val="bg1"/>
              </a:solidFill>
              <a:latin typeface="Arial" panose="020B0604020202020204" pitchFamily="34" charset="0"/>
              <a:cs typeface="Arial" panose="020B0604020202020204" pitchFamily="34" charset="0"/>
            </a:rPr>
            <a:t>Pork</a:t>
          </a:r>
        </a:p>
      </cdr:txBody>
    </cdr:sp>
  </cdr:relSizeAnchor>
  <cdr:relSizeAnchor xmlns:cdr="http://schemas.openxmlformats.org/drawingml/2006/chartDrawing">
    <cdr:from>
      <cdr:x>0.78921</cdr:x>
      <cdr:y>0.87857</cdr:y>
    </cdr:from>
    <cdr:to>
      <cdr:x>0.96578</cdr:x>
      <cdr:y>0.97488</cdr:y>
    </cdr:to>
    <cdr:sp macro="" textlink="">
      <cdr:nvSpPr>
        <cdr:cNvPr id="6" name="TextBox 1">
          <a:extLst xmlns:a="http://schemas.openxmlformats.org/drawingml/2006/main">
            <a:ext uri="{FF2B5EF4-FFF2-40B4-BE49-F238E27FC236}">
              <a16:creationId xmlns:a16="http://schemas.microsoft.com/office/drawing/2014/main" id="{CB302836-0688-423E-8938-B4C0D044F080}"/>
            </a:ext>
          </a:extLst>
        </cdr:cNvPr>
        <cdr:cNvSpPr txBox="1"/>
      </cdr:nvSpPr>
      <cdr:spPr>
        <a:xfrm xmlns:a="http://schemas.openxmlformats.org/drawingml/2006/main">
          <a:off x="5051572" y="3205089"/>
          <a:ext cx="1130189" cy="3513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solidFill>
                <a:schemeClr val="bg1"/>
              </a:solidFill>
              <a:latin typeface="Arial" panose="020B0604020202020204" pitchFamily="34" charset="0"/>
              <a:cs typeface="Arial" panose="020B0604020202020204" pitchFamily="34" charset="0"/>
            </a:rPr>
            <a:t>Beef</a:t>
          </a:r>
        </a:p>
        <a:p xmlns:a="http://schemas.openxmlformats.org/drawingml/2006/main">
          <a:pPr algn="r"/>
          <a:endParaRPr lang="en-US" sz="9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spDef>
    <a:ln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lnDef>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CF169-A6DA-403C-9894-F8A1CBFA432F}">
  <dimension ref="A1:AQ443"/>
  <sheetViews>
    <sheetView workbookViewId="0">
      <pane activePane="bottomLeft" state="frozen" topLeftCell="A2" ySplit="1"/>
      <selection activeCell="AB24" pane="bottomLeft" sqref="AB24"/>
    </sheetView>
  </sheetViews>
  <sheetFormatPr defaultColWidth="9" defaultRowHeight="12" x14ac:dyDescent="0.2"/>
  <cols>
    <col min="1" max="1" bestFit="true" customWidth="true" style="93" width="12.0" collapsed="false"/>
    <col min="2" max="2" bestFit="true" customWidth="true" style="134" width="11.5703125" collapsed="false"/>
    <col min="3" max="3" bestFit="true" customWidth="true" style="134" width="6.85546875" collapsed="false"/>
    <col min="4" max="4" bestFit="true" customWidth="true" style="134" width="14.0" collapsed="false"/>
    <col min="5" max="5" bestFit="true" customWidth="true" style="134" width="22.0" collapsed="false"/>
    <col min="6" max="6" bestFit="true" customWidth="true" style="134" width="12.28515625" collapsed="false"/>
    <col min="7" max="7" bestFit="true" customWidth="true" style="134" width="10.5703125" collapsed="false"/>
    <col min="8" max="8" bestFit="true" customWidth="true" style="134" width="20.28515625" collapsed="false"/>
    <col min="9" max="9" bestFit="true" customWidth="true" style="134" width="14.85546875" collapsed="false"/>
    <col min="10" max="10" bestFit="true" customWidth="true" style="93" width="19.5703125" collapsed="false"/>
    <col min="11" max="11" bestFit="true" customWidth="true" style="93" width="10.28515625" collapsed="false"/>
    <col min="12" max="12" bestFit="true" customWidth="true" style="93" width="14.85546875" collapsed="false"/>
    <col min="13" max="13" customWidth="true" style="93" width="8.28515625" collapsed="false"/>
    <col min="14" max="14" bestFit="true" customWidth="true" style="93" width="9.42578125" collapsed="false"/>
    <col min="15" max="15" bestFit="true" customWidth="true" style="93" width="6.0" collapsed="false"/>
    <col min="16" max="16" customWidth="true" style="93" width="10.7109375" collapsed="false"/>
    <col min="17" max="17" bestFit="true" customWidth="true" style="93" width="25.5703125" collapsed="false"/>
    <col min="18" max="18" bestFit="true" customWidth="true" style="93" width="22.28515625" collapsed="false"/>
    <col min="19" max="19" bestFit="true" customWidth="true" style="93" width="8.85546875" collapsed="false"/>
    <col min="20" max="20" bestFit="true" customWidth="true" style="93" width="12.28515625" collapsed="false"/>
    <col min="21" max="21" bestFit="true" customWidth="true" style="93" width="12.140625" collapsed="false"/>
    <col min="22" max="22" bestFit="true" customWidth="true" style="93" width="25.7109375" collapsed="false"/>
    <col min="23" max="23" bestFit="true" customWidth="true" style="93" width="6.140625" collapsed="false"/>
    <col min="24" max="24" bestFit="true" customWidth="true" style="93" width="7.7109375" collapsed="false"/>
    <col min="25" max="25" bestFit="true" customWidth="true" style="93" width="19.0" collapsed="false"/>
    <col min="26" max="26" bestFit="true" customWidth="true" style="93" width="20.42578125" collapsed="false"/>
    <col min="27" max="27" bestFit="true" customWidth="true" style="93" width="18.28515625" collapsed="false"/>
    <col min="28" max="28" bestFit="true" customWidth="true" style="93" width="16.5703125" collapsed="false"/>
    <col min="29" max="29" style="93" width="9.0" collapsed="false"/>
    <col min="30" max="30" bestFit="true" customWidth="true" style="93" width="13.28515625" collapsed="false"/>
    <col min="31" max="35" style="93" width="9.0" collapsed="false"/>
    <col min="36" max="36" bestFit="true" customWidth="true" style="93" width="25.7109375" collapsed="false"/>
    <col min="37" max="16384" style="93" width="9.0" collapsed="false"/>
  </cols>
  <sheetData>
    <row customFormat="1" customHeight="1" ht="13.15" r="1" s="156" spans="1:42" x14ac:dyDescent="0.2">
      <c r="A1" s="93" t="s">
        <v>70</v>
      </c>
      <c r="B1" s="93" t="s">
        <v>106</v>
      </c>
      <c r="C1" s="93" t="s">
        <v>104</v>
      </c>
      <c r="D1" s="93" t="s">
        <v>107</v>
      </c>
      <c r="E1" s="93" t="s">
        <v>108</v>
      </c>
      <c r="F1" s="93" t="s">
        <v>109</v>
      </c>
      <c r="G1" s="93" t="s">
        <v>110</v>
      </c>
      <c r="H1" s="93" t="s">
        <v>111</v>
      </c>
      <c r="I1" s="93" t="s">
        <v>112</v>
      </c>
      <c r="J1" s="93" t="s">
        <v>113</v>
      </c>
      <c r="K1" s="93" t="s">
        <v>114</v>
      </c>
      <c r="L1" s="93" t="s">
        <v>115</v>
      </c>
      <c r="M1" s="93" t="s">
        <v>116</v>
      </c>
      <c r="N1" s="93" t="s">
        <v>117</v>
      </c>
      <c r="O1" s="93" t="s">
        <v>118</v>
      </c>
      <c r="P1" s="93" t="s">
        <v>31</v>
      </c>
      <c r="Q1" s="93" t="s">
        <v>119</v>
      </c>
      <c r="R1" s="93" t="s">
        <v>120</v>
      </c>
      <c r="S1" s="93" t="s">
        <v>22</v>
      </c>
      <c r="T1" s="93" t="s">
        <v>121</v>
      </c>
      <c r="U1" s="93" t="s">
        <v>122</v>
      </c>
      <c r="V1" s="93" t="s">
        <v>123</v>
      </c>
      <c r="W1" s="93" t="s">
        <v>124</v>
      </c>
      <c r="X1" s="93" t="s">
        <v>125</v>
      </c>
      <c r="Y1" s="93" t="s">
        <v>126</v>
      </c>
      <c r="Z1" s="93" t="s">
        <v>127</v>
      </c>
      <c r="AA1" s="93" t="s">
        <v>128</v>
      </c>
      <c r="AB1" s="93" t="s">
        <v>129</v>
      </c>
      <c r="AD1" s="156" t="s">
        <v>130</v>
      </c>
    </row>
    <row customFormat="1" customHeight="1" ht="11.65" r="2" s="142" spans="1:42" x14ac:dyDescent="0.2">
      <c r="A2" s="93">
        <v>2000</v>
      </c>
      <c r="B2" s="153">
        <v>169.15318296390427</v>
      </c>
      <c r="C2" s="153">
        <v>351.8966922244818</v>
      </c>
      <c r="D2" s="153">
        <v>147.46337419047606</v>
      </c>
      <c r="E2" s="153">
        <v>12.504028187790642</v>
      </c>
      <c r="F2" s="153">
        <v>21.666184940429059</v>
      </c>
      <c r="G2" s="153">
        <v>0</v>
      </c>
      <c r="H2" s="153">
        <v>34.786371812419269</v>
      </c>
      <c r="I2" s="153">
        <v>0</v>
      </c>
      <c r="J2" s="153">
        <v>0</v>
      </c>
      <c r="K2" s="153">
        <v>0.71850523862426341</v>
      </c>
      <c r="L2" s="153">
        <v>0.65989366269412852</v>
      </c>
      <c r="M2" s="153">
        <v>0</v>
      </c>
      <c r="N2" s="153">
        <v>0</v>
      </c>
      <c r="O2" s="153">
        <v>1.3003949417392024</v>
      </c>
      <c r="P2" s="153">
        <v>776.10644181270084</v>
      </c>
      <c r="Q2" s="153">
        <v>443.09065027468722</v>
      </c>
      <c r="R2" s="153">
        <v>156.99496851470695</v>
      </c>
      <c r="S2" s="153">
        <v>917.75866741216282</v>
      </c>
      <c r="T2" s="153">
        <v>222.79352873824087</v>
      </c>
      <c r="U2" s="153">
        <v>186.49406308936074</v>
      </c>
      <c r="V2" s="153">
        <v>0</v>
      </c>
      <c r="W2" s="153">
        <v>0</v>
      </c>
      <c r="X2" s="153">
        <v>0</v>
      </c>
      <c r="Y2" s="153">
        <v>27.381972462376972</v>
      </c>
      <c r="Z2" s="153">
        <v>3470.7689204667945</v>
      </c>
      <c r="AA2" s="153">
        <v>737.46983431950105</v>
      </c>
      <c r="AB2" s="153">
        <v>2733.299086147294</v>
      </c>
      <c r="AD2" s="152">
        <f>Z2-B2-C2-S2-P2</f>
        <v>1255.8539360535447</v>
      </c>
    </row>
    <row customFormat="1" customHeight="1" ht="11.65" r="3" s="142" spans="1:42" x14ac:dyDescent="0.2">
      <c r="A3" s="93">
        <v>2001</v>
      </c>
      <c r="B3" s="153">
        <v>153.19893436162445</v>
      </c>
      <c r="C3" s="153">
        <v>391.86325074357194</v>
      </c>
      <c r="D3" s="153">
        <v>182.8331076086192</v>
      </c>
      <c r="E3" s="153">
        <v>14.340236675629175</v>
      </c>
      <c r="F3" s="153">
        <v>24.207801305267548</v>
      </c>
      <c r="G3" s="153">
        <v>0</v>
      </c>
      <c r="H3" s="153">
        <v>46.245764654642194</v>
      </c>
      <c r="I3" s="153">
        <v>0</v>
      </c>
      <c r="J3" s="153">
        <v>0</v>
      </c>
      <c r="K3" s="153">
        <v>0.78780463212659335</v>
      </c>
      <c r="L3" s="153">
        <v>0.69266859408936132</v>
      </c>
      <c r="M3" s="153">
        <v>0</v>
      </c>
      <c r="N3" s="153">
        <v>0</v>
      </c>
      <c r="O3" s="153">
        <v>1.6018657189182153</v>
      </c>
      <c r="P3" s="153">
        <v>760.92997856243949</v>
      </c>
      <c r="Q3" s="153">
        <v>453.59721935973801</v>
      </c>
      <c r="R3" s="153">
        <v>161.02561831792246</v>
      </c>
      <c r="S3" s="153">
        <v>866.55256751902721</v>
      </c>
      <c r="T3" s="153">
        <v>239.77216195788097</v>
      </c>
      <c r="U3" s="153">
        <v>167.54162782291792</v>
      </c>
      <c r="V3" s="153">
        <v>0</v>
      </c>
      <c r="W3" s="153">
        <v>0</v>
      </c>
      <c r="X3" s="153">
        <v>0</v>
      </c>
      <c r="Y3" s="153">
        <v>34.612602517464509</v>
      </c>
      <c r="Z3" s="153">
        <v>3499.8032103518799</v>
      </c>
      <c r="AA3" s="153">
        <v>812.6890953493546</v>
      </c>
      <c r="AB3" s="153">
        <v>2687.1141150025251</v>
      </c>
      <c r="AD3" s="152">
        <f ref="AD3:AD24" si="0" t="shared">Z3-B3-C3-S3-P3</f>
        <v>1327.2584791652166</v>
      </c>
    </row>
    <row customFormat="1" customHeight="1" ht="11.65" r="4" s="142" spans="1:42" x14ac:dyDescent="0.2">
      <c r="A4" s="93">
        <v>2002</v>
      </c>
      <c r="B4" s="153">
        <v>152.21026999812031</v>
      </c>
      <c r="C4" s="153">
        <v>379.86565165399094</v>
      </c>
      <c r="D4" s="153">
        <v>154.416383771988</v>
      </c>
      <c r="E4" s="153">
        <v>13.4284093902232</v>
      </c>
      <c r="F4" s="153">
        <v>20.915901278665611</v>
      </c>
      <c r="G4" s="153">
        <v>0</v>
      </c>
      <c r="H4" s="153">
        <v>38.915309359691989</v>
      </c>
      <c r="I4" s="153">
        <v>0</v>
      </c>
      <c r="J4" s="153">
        <v>0</v>
      </c>
      <c r="K4" s="153">
        <v>0.65215366170077971</v>
      </c>
      <c r="L4" s="153">
        <v>0.57477770112289184</v>
      </c>
      <c r="M4" s="153">
        <v>0</v>
      </c>
      <c r="N4" s="153">
        <v>0</v>
      </c>
      <c r="O4" s="153">
        <v>1.7966005814699217</v>
      </c>
      <c r="P4" s="153">
        <v>972.05306730028315</v>
      </c>
      <c r="Q4" s="153">
        <v>511.31290182940296</v>
      </c>
      <c r="R4" s="153">
        <v>216.96039303888668</v>
      </c>
      <c r="S4" s="153">
        <v>964.90783277430126</v>
      </c>
      <c r="T4" s="153">
        <v>228.4935626454359</v>
      </c>
      <c r="U4" s="153">
        <v>244.80480212294128</v>
      </c>
      <c r="V4" s="153">
        <v>0</v>
      </c>
      <c r="W4" s="153">
        <v>0</v>
      </c>
      <c r="X4" s="153">
        <v>0</v>
      </c>
      <c r="Y4" s="153">
        <v>32.898822331820419</v>
      </c>
      <c r="Z4" s="153">
        <v>3934.2068394400453</v>
      </c>
      <c r="AA4" s="153">
        <v>759.75192545267998</v>
      </c>
      <c r="AB4" s="153">
        <v>3174.4549139873657</v>
      </c>
      <c r="AD4" s="152">
        <f si="0" t="shared"/>
        <v>1465.1700177133498</v>
      </c>
    </row>
    <row customFormat="1" customHeight="1" ht="11.65" r="5" s="142" spans="1:42" x14ac:dyDescent="0.2">
      <c r="A5" s="93">
        <v>2003</v>
      </c>
      <c r="B5" s="153">
        <v>197.66125830239343</v>
      </c>
      <c r="C5" s="153">
        <v>389.23984184898791</v>
      </c>
      <c r="D5" s="153">
        <v>156.75880930646917</v>
      </c>
      <c r="E5" s="153">
        <v>17.068228464453114</v>
      </c>
      <c r="F5" s="153">
        <v>22.737177903749416</v>
      </c>
      <c r="G5" s="153">
        <v>0</v>
      </c>
      <c r="H5" s="153">
        <v>58.271438505163204</v>
      </c>
      <c r="I5" s="153">
        <v>0</v>
      </c>
      <c r="J5" s="153">
        <v>0</v>
      </c>
      <c r="K5" s="153">
        <v>0.84455380688600523</v>
      </c>
      <c r="L5" s="153">
        <v>0.74716399105133302</v>
      </c>
      <c r="M5" s="153">
        <v>0</v>
      </c>
      <c r="N5" s="153">
        <v>0</v>
      </c>
      <c r="O5" s="153">
        <v>2.1956211261360523</v>
      </c>
      <c r="P5" s="153">
        <v>936.76809478927908</v>
      </c>
      <c r="Q5" s="153">
        <v>526.78291220483845</v>
      </c>
      <c r="R5" s="153">
        <v>234.80905871309642</v>
      </c>
      <c r="S5" s="153">
        <v>1306.1628698049174</v>
      </c>
      <c r="T5" s="153">
        <v>208.95955496099043</v>
      </c>
      <c r="U5" s="153">
        <v>245.25807257479821</v>
      </c>
      <c r="V5" s="153">
        <v>0</v>
      </c>
      <c r="W5" s="153">
        <v>0</v>
      </c>
      <c r="X5" s="153">
        <v>0</v>
      </c>
      <c r="Y5" s="153">
        <v>46.182456161194487</v>
      </c>
      <c r="Z5" s="153">
        <v>4350.4471124644042</v>
      </c>
      <c r="AA5" s="153">
        <v>841.73675433121628</v>
      </c>
      <c r="AB5" s="153">
        <v>3508.7103581331876</v>
      </c>
      <c r="AD5" s="152">
        <f si="0" t="shared"/>
        <v>1520.6150477188262</v>
      </c>
    </row>
    <row customFormat="1" customHeight="1" ht="11.85" r="6" s="142" spans="1:42" x14ac:dyDescent="0.2">
      <c r="A6" s="93">
        <v>2004</v>
      </c>
      <c r="B6" s="153">
        <v>35.811848486620157</v>
      </c>
      <c r="C6" s="153">
        <v>590.59057203272346</v>
      </c>
      <c r="D6" s="153">
        <v>166.290347902094</v>
      </c>
      <c r="E6" s="153">
        <v>17.533312575036621</v>
      </c>
      <c r="F6" s="153">
        <v>33.091535414792823</v>
      </c>
      <c r="G6" s="153">
        <v>0</v>
      </c>
      <c r="H6" s="153">
        <v>63.584455074720722</v>
      </c>
      <c r="I6" s="153">
        <v>0</v>
      </c>
      <c r="J6" s="153">
        <v>0</v>
      </c>
      <c r="K6" s="153">
        <v>0.93818253065649937</v>
      </c>
      <c r="L6" s="153">
        <v>0.89294891481344241</v>
      </c>
      <c r="M6" s="153">
        <v>0</v>
      </c>
      <c r="N6" s="153">
        <v>0</v>
      </c>
      <c r="O6" s="153">
        <v>3.204897820385074</v>
      </c>
      <c r="P6" s="153">
        <v>1067.897815623624</v>
      </c>
      <c r="Q6" s="153">
        <v>483.16086524520261</v>
      </c>
      <c r="R6" s="153">
        <v>242.72299229123414</v>
      </c>
      <c r="S6" s="153">
        <v>1059.8122334308111</v>
      </c>
      <c r="T6" s="153">
        <v>207.15714954232436</v>
      </c>
      <c r="U6" s="153">
        <v>233.13313102403501</v>
      </c>
      <c r="V6" s="153">
        <v>0</v>
      </c>
      <c r="W6" s="153">
        <v>0</v>
      </c>
      <c r="X6" s="153">
        <v>0</v>
      </c>
      <c r="Y6" s="153">
        <v>40.652684290607588</v>
      </c>
      <c r="Z6" s="153">
        <v>4246.4749721996823</v>
      </c>
      <c r="AA6" s="153">
        <v>906.90207148598779</v>
      </c>
      <c r="AB6" s="153">
        <v>3339.5729007136938</v>
      </c>
      <c r="AD6" s="152">
        <f si="0" t="shared"/>
        <v>1492.3625026259037</v>
      </c>
    </row>
    <row customFormat="1" customHeight="1" ht="11.85" r="7" s="142" spans="1:42" x14ac:dyDescent="0.2">
      <c r="A7" s="93">
        <v>2005</v>
      </c>
      <c r="B7" s="153">
        <v>67.768982076247084</v>
      </c>
      <c r="C7" s="153">
        <v>752.07519733070603</v>
      </c>
      <c r="D7" s="153">
        <v>184.48973307954952</v>
      </c>
      <c r="E7" s="153">
        <v>19.010017150888729</v>
      </c>
      <c r="F7" s="153">
        <v>37.33040397923029</v>
      </c>
      <c r="G7" s="153">
        <v>0</v>
      </c>
      <c r="H7" s="153">
        <v>65.518955724813935</v>
      </c>
      <c r="I7" s="153">
        <v>0</v>
      </c>
      <c r="J7" s="153">
        <v>0</v>
      </c>
      <c r="K7" s="153">
        <v>0.91567703661237565</v>
      </c>
      <c r="L7" s="153">
        <v>0.7490408310223643</v>
      </c>
      <c r="M7" s="153">
        <v>0</v>
      </c>
      <c r="N7" s="153">
        <v>0</v>
      </c>
      <c r="O7" s="153">
        <v>1.7118235508498567</v>
      </c>
      <c r="P7" s="153">
        <v>920.0162367562034</v>
      </c>
      <c r="Q7" s="153">
        <v>526.86908290535223</v>
      </c>
      <c r="R7" s="153">
        <v>274.23084247951635</v>
      </c>
      <c r="S7" s="153">
        <v>1029.0679256144178</v>
      </c>
      <c r="T7" s="153">
        <v>244.08357424280481</v>
      </c>
      <c r="U7" s="153">
        <v>234.66962982994372</v>
      </c>
      <c r="V7" s="153">
        <v>0</v>
      </c>
      <c r="W7" s="153">
        <v>0</v>
      </c>
      <c r="X7" s="153">
        <v>0</v>
      </c>
      <c r="Y7" s="153">
        <v>43.776492539218779</v>
      </c>
      <c r="Z7" s="153">
        <v>4402.2836151273768</v>
      </c>
      <c r="AA7" s="153">
        <v>1126.1932893414355</v>
      </c>
      <c r="AB7" s="153">
        <v>3276.0903257859418</v>
      </c>
      <c r="AD7" s="152">
        <f si="0" t="shared"/>
        <v>1633.3552733498027</v>
      </c>
    </row>
    <row customFormat="1" customHeight="1" ht="11.85" r="8" s="142" spans="1:42" x14ac:dyDescent="0.2">
      <c r="A8" s="93">
        <v>2006</v>
      </c>
      <c r="B8" s="153">
        <v>102.78767027216716</v>
      </c>
      <c r="C8" s="153">
        <v>825.33019789514435</v>
      </c>
      <c r="D8" s="153">
        <v>211.72394703702395</v>
      </c>
      <c r="E8" s="153">
        <v>21.112862462774252</v>
      </c>
      <c r="F8" s="153">
        <v>41.778589902544589</v>
      </c>
      <c r="G8" s="153">
        <v>0</v>
      </c>
      <c r="H8" s="153">
        <v>72.73931197690807</v>
      </c>
      <c r="I8" s="153">
        <v>0</v>
      </c>
      <c r="J8" s="153">
        <v>0</v>
      </c>
      <c r="K8" s="153">
        <v>1.0895718913025605</v>
      </c>
      <c r="L8" s="153">
        <v>1.0073202859136998</v>
      </c>
      <c r="M8" s="153">
        <v>0</v>
      </c>
      <c r="N8" s="153">
        <v>0</v>
      </c>
      <c r="O8" s="153">
        <v>2.5099429722430426</v>
      </c>
      <c r="P8" s="153">
        <v>1345.7522768325332</v>
      </c>
      <c r="Q8" s="153">
        <v>605.61678916086692</v>
      </c>
      <c r="R8" s="153">
        <v>323.52382693787206</v>
      </c>
      <c r="S8" s="153">
        <v>1131.5210671229963</v>
      </c>
      <c r="T8" s="153">
        <v>271.88149115826639</v>
      </c>
      <c r="U8" s="153">
        <v>263.05373340527717</v>
      </c>
      <c r="V8" s="153">
        <v>0</v>
      </c>
      <c r="W8" s="153">
        <v>0</v>
      </c>
      <c r="X8" s="153">
        <v>0</v>
      </c>
      <c r="Y8" s="153">
        <v>45.211032519945242</v>
      </c>
      <c r="Z8" s="153">
        <v>5266.6396318337793</v>
      </c>
      <c r="AA8" s="153">
        <v>1275.4725795465624</v>
      </c>
      <c r="AB8" s="153">
        <v>3991.1670522872168</v>
      </c>
      <c r="AD8" s="152">
        <f si="0" t="shared"/>
        <v>1861.2484197109391</v>
      </c>
    </row>
    <row customFormat="1" customHeight="1" ht="11.85" r="9" s="142" spans="1:42" x14ac:dyDescent="0.2">
      <c r="A9" s="93">
        <v>2007</v>
      </c>
      <c r="B9" s="153">
        <v>134.08438723563515</v>
      </c>
      <c r="C9" s="153">
        <v>917.16877642862437</v>
      </c>
      <c r="D9" s="153">
        <v>228.63663117869709</v>
      </c>
      <c r="E9" s="153">
        <v>25.19971843740003</v>
      </c>
      <c r="F9" s="153">
        <v>68.318574611929336</v>
      </c>
      <c r="G9" s="153">
        <v>0</v>
      </c>
      <c r="H9" s="153">
        <v>124.96539319266159</v>
      </c>
      <c r="I9" s="153">
        <v>0</v>
      </c>
      <c r="J9" s="153">
        <v>0</v>
      </c>
      <c r="K9" s="153">
        <v>1.3715159413941458</v>
      </c>
      <c r="L9" s="153">
        <v>1.3056562421401972</v>
      </c>
      <c r="M9" s="153">
        <v>0</v>
      </c>
      <c r="N9" s="153">
        <v>0</v>
      </c>
      <c r="O9" s="153">
        <v>4.3555586453990536</v>
      </c>
      <c r="P9" s="153">
        <v>1763.4628384988614</v>
      </c>
      <c r="Q9" s="153">
        <v>756.7498319737648</v>
      </c>
      <c r="R9" s="153">
        <v>374.00625055991571</v>
      </c>
      <c r="S9" s="153">
        <v>1652.1975364531527</v>
      </c>
      <c r="T9" s="153">
        <v>357.91854139525589</v>
      </c>
      <c r="U9" s="153">
        <v>370.41709054614324</v>
      </c>
      <c r="V9" s="153">
        <v>0</v>
      </c>
      <c r="W9" s="153">
        <v>0</v>
      </c>
      <c r="X9" s="153">
        <v>0</v>
      </c>
      <c r="Y9" s="153">
        <v>50.792625672815682</v>
      </c>
      <c r="Z9" s="153">
        <v>6830.9509270137905</v>
      </c>
      <c r="AA9" s="153">
        <v>1498.3734810849476</v>
      </c>
      <c r="AB9" s="153">
        <v>5332.5774459288423</v>
      </c>
      <c r="AD9" s="152">
        <f si="0" t="shared"/>
        <v>2364.0373883975167</v>
      </c>
    </row>
    <row customFormat="1" customHeight="1" ht="11.85" r="10" s="142" spans="1:42" x14ac:dyDescent="0.2">
      <c r="A10" s="93">
        <v>2008</v>
      </c>
      <c r="B10" s="153">
        <v>190.01471435476336</v>
      </c>
      <c r="C10" s="153">
        <v>1420.5177694656259</v>
      </c>
      <c r="D10" s="153">
        <v>244.30505443248393</v>
      </c>
      <c r="E10" s="153">
        <v>44.141275884187486</v>
      </c>
      <c r="F10" s="153">
        <v>83.957175756084553</v>
      </c>
      <c r="G10" s="153">
        <v>3.7959438725844588</v>
      </c>
      <c r="H10" s="153">
        <v>170.98187006870538</v>
      </c>
      <c r="I10" s="153">
        <v>0</v>
      </c>
      <c r="J10" s="153">
        <v>0</v>
      </c>
      <c r="K10" s="153">
        <v>0.45217900166496311</v>
      </c>
      <c r="L10" s="153">
        <v>0.41645369890168427</v>
      </c>
      <c r="M10" s="153">
        <v>0</v>
      </c>
      <c r="N10" s="153">
        <v>0</v>
      </c>
      <c r="O10" s="153">
        <v>5.0024071446079761</v>
      </c>
      <c r="P10" s="153">
        <v>2544.7257539482048</v>
      </c>
      <c r="Q10" s="153">
        <v>1069.2505801903214</v>
      </c>
      <c r="R10" s="153">
        <v>402.42884710932566</v>
      </c>
      <c r="S10" s="153">
        <v>2508.8094043505043</v>
      </c>
      <c r="T10" s="153">
        <v>520.41707417490011</v>
      </c>
      <c r="U10" s="153">
        <v>572.87663826280345</v>
      </c>
      <c r="V10" s="153">
        <v>0</v>
      </c>
      <c r="W10" s="153">
        <v>0</v>
      </c>
      <c r="X10" s="153">
        <v>0</v>
      </c>
      <c r="Y10" s="153">
        <v>60.522683354632164</v>
      </c>
      <c r="Z10" s="153">
        <v>9842.6158250703029</v>
      </c>
      <c r="AA10" s="153">
        <v>2157.7138038344351</v>
      </c>
      <c r="AB10" s="153">
        <v>7684.9020212358673</v>
      </c>
      <c r="AD10" s="152">
        <f si="0" t="shared"/>
        <v>3178.5481829512032</v>
      </c>
    </row>
    <row customFormat="1" customHeight="1" ht="12.6" r="11" s="142" spans="1:42" x14ac:dyDescent="0.2">
      <c r="A11" s="93">
        <v>2009</v>
      </c>
      <c r="B11" s="153">
        <v>170.29161754007129</v>
      </c>
      <c r="C11" s="153">
        <v>1298.3987371314181</v>
      </c>
      <c r="D11" s="153">
        <v>172.0175395259827</v>
      </c>
      <c r="E11" s="153">
        <v>44.029124087527599</v>
      </c>
      <c r="F11" s="153">
        <v>51.931493804868161</v>
      </c>
      <c r="G11" s="153">
        <v>3.4864735923245056</v>
      </c>
      <c r="H11" s="153">
        <v>128.36929972903673</v>
      </c>
      <c r="I11" s="153">
        <v>0</v>
      </c>
      <c r="J11" s="153">
        <v>0</v>
      </c>
      <c r="K11" s="153">
        <v>0.6026799871987425</v>
      </c>
      <c r="L11" s="153">
        <v>0.5330782383675049</v>
      </c>
      <c r="M11" s="153">
        <v>0</v>
      </c>
      <c r="N11" s="153">
        <v>0</v>
      </c>
      <c r="O11" s="153">
        <v>2.5412367095788895</v>
      </c>
      <c r="P11" s="153">
        <v>1619.6250682243838</v>
      </c>
      <c r="Q11" s="153">
        <v>895.92508794686603</v>
      </c>
      <c r="R11" s="153">
        <v>408.64452496273861</v>
      </c>
      <c r="S11" s="153">
        <v>2507.5164420964006</v>
      </c>
      <c r="T11" s="153">
        <v>534.47543792342583</v>
      </c>
      <c r="U11" s="153">
        <v>427.22145495000819</v>
      </c>
      <c r="V11" s="153">
        <v>0</v>
      </c>
      <c r="W11" s="153">
        <v>0</v>
      </c>
      <c r="X11" s="153">
        <v>0</v>
      </c>
      <c r="Y11" s="153">
        <v>63.686412317734707</v>
      </c>
      <c r="Z11" s="153">
        <v>8329.2957087679315</v>
      </c>
      <c r="AA11" s="153">
        <v>1868.5242854112291</v>
      </c>
      <c r="AB11" s="153">
        <v>6460.7714233567031</v>
      </c>
      <c r="AC11" s="150"/>
      <c r="AD11" s="152">
        <f si="0" t="shared"/>
        <v>2733.4638437756576</v>
      </c>
      <c r="AE11" s="150"/>
      <c r="AF11" s="150"/>
      <c r="AG11" s="150"/>
      <c r="AH11" s="150"/>
      <c r="AI11" s="150"/>
    </row>
    <row customFormat="1" customHeight="1" ht="12.6" r="12" s="142" spans="1:42" x14ac:dyDescent="0.2">
      <c r="A12" s="93">
        <v>2010</v>
      </c>
      <c r="B12" s="153">
        <v>237.03296906424322</v>
      </c>
      <c r="C12" s="153">
        <v>1425.5882116234588</v>
      </c>
      <c r="D12" s="153">
        <v>274.75863255235629</v>
      </c>
      <c r="E12" s="153">
        <v>46.630983042373231</v>
      </c>
      <c r="F12" s="153">
        <v>83.958356859413684</v>
      </c>
      <c r="G12" s="153">
        <v>3.2810041291508365</v>
      </c>
      <c r="H12" s="153">
        <v>145.00080579617907</v>
      </c>
      <c r="I12" s="153">
        <v>0</v>
      </c>
      <c r="J12" s="153">
        <v>0</v>
      </c>
      <c r="K12" s="153">
        <v>0.53499496997729712</v>
      </c>
      <c r="L12" s="153">
        <v>0.47497258960334904</v>
      </c>
      <c r="M12" s="153">
        <v>0</v>
      </c>
      <c r="N12" s="153">
        <v>0</v>
      </c>
      <c r="O12" s="153">
        <v>1.8141701823395173</v>
      </c>
      <c r="P12" s="153">
        <v>1720.9666604689348</v>
      </c>
      <c r="Q12" s="153">
        <v>1027.6257562497503</v>
      </c>
      <c r="R12" s="153">
        <v>439.46581055330222</v>
      </c>
      <c r="S12" s="153">
        <v>2815.1919075761084</v>
      </c>
      <c r="T12" s="153">
        <v>531.77705199325783</v>
      </c>
      <c r="U12" s="153">
        <v>539.64310689370768</v>
      </c>
      <c r="V12" s="153">
        <v>0</v>
      </c>
      <c r="W12" s="153">
        <v>0</v>
      </c>
      <c r="X12" s="153">
        <v>0</v>
      </c>
      <c r="Y12" s="153">
        <v>73.779769952277462</v>
      </c>
      <c r="Z12" s="153">
        <v>9367.5251644964355</v>
      </c>
      <c r="AA12" s="153">
        <v>2216.2509630671752</v>
      </c>
      <c r="AB12" s="153">
        <v>7151.2742014292589</v>
      </c>
      <c r="AD12" s="152">
        <f si="0" t="shared"/>
        <v>3168.7454157636903</v>
      </c>
    </row>
    <row customFormat="1" customHeight="1" ht="12.6" r="13" s="142" spans="1:42" x14ac:dyDescent="0.2">
      <c r="A13" s="93">
        <v>2011</v>
      </c>
      <c r="B13" s="153">
        <v>289.83222662002902</v>
      </c>
      <c r="C13" s="153">
        <v>1892.7537686604785</v>
      </c>
      <c r="D13" s="153">
        <v>318.06972396569074</v>
      </c>
      <c r="E13" s="153">
        <v>57.805975082846949</v>
      </c>
      <c r="F13" s="153">
        <v>107.0004382405175</v>
      </c>
      <c r="G13" s="153">
        <v>3.9039316488065574</v>
      </c>
      <c r="H13" s="153">
        <v>170.94536403228662</v>
      </c>
      <c r="I13" s="153">
        <v>0</v>
      </c>
      <c r="J13" s="153">
        <v>0</v>
      </c>
      <c r="K13" s="153">
        <v>0.54538821654625691</v>
      </c>
      <c r="L13" s="153">
        <v>0.5049127707670108</v>
      </c>
      <c r="M13" s="153">
        <v>0</v>
      </c>
      <c r="N13" s="153">
        <v>0</v>
      </c>
      <c r="O13" s="153">
        <v>2.7039839425167589</v>
      </c>
      <c r="P13" s="153">
        <v>2489.2732516585693</v>
      </c>
      <c r="Q13" s="153">
        <v>1243.8013198701385</v>
      </c>
      <c r="R13" s="153">
        <v>519.30120525663472</v>
      </c>
      <c r="S13" s="153">
        <v>2562.9790089513372</v>
      </c>
      <c r="T13" s="153">
        <v>468.95280913849729</v>
      </c>
      <c r="U13" s="153">
        <v>528.71957729680753</v>
      </c>
      <c r="V13" s="153">
        <v>0</v>
      </c>
      <c r="W13" s="153">
        <v>0</v>
      </c>
      <c r="X13" s="153">
        <v>0</v>
      </c>
      <c r="Y13" s="153">
        <v>85.181192084436489</v>
      </c>
      <c r="Z13" s="153">
        <v>10742.274077436907</v>
      </c>
      <c r="AA13" s="153">
        <v>2840.3114282506558</v>
      </c>
      <c r="AB13" s="153">
        <v>7901.9626491862518</v>
      </c>
      <c r="AC13" s="93"/>
      <c r="AD13" s="152">
        <f si="0" t="shared"/>
        <v>3507.4358215464927</v>
      </c>
      <c r="AE13" s="93"/>
      <c r="AF13" s="93"/>
      <c r="AG13" s="93"/>
      <c r="AH13" s="93"/>
      <c r="AI13" s="93"/>
      <c r="AJ13" s="93"/>
      <c r="AK13" s="93"/>
      <c r="AL13" s="93"/>
      <c r="AM13" s="93"/>
      <c r="AN13" s="93"/>
      <c r="AO13" s="93"/>
      <c r="AP13" s="93"/>
    </row>
    <row customFormat="1" customHeight="1" ht="12.6" r="14" s="142" spans="1:42" x14ac:dyDescent="0.2">
      <c r="A14" s="93">
        <v>2012</v>
      </c>
      <c r="B14" s="153">
        <v>313.05243014899088</v>
      </c>
      <c r="C14" s="153">
        <v>1990.3012842239868</v>
      </c>
      <c r="D14" s="153">
        <v>338.23761024797807</v>
      </c>
      <c r="E14" s="153">
        <v>51.86810381527048</v>
      </c>
      <c r="F14" s="153">
        <v>119.47596994155977</v>
      </c>
      <c r="G14" s="153">
        <v>5.2598527041461605</v>
      </c>
      <c r="H14" s="153">
        <v>182.76269250407969</v>
      </c>
      <c r="I14" s="153">
        <v>0</v>
      </c>
      <c r="J14" s="153">
        <v>0</v>
      </c>
      <c r="K14" s="153">
        <v>3.2229703980417197E-2</v>
      </c>
      <c r="L14" s="153">
        <v>2.7687987318371705E-2</v>
      </c>
      <c r="M14" s="153">
        <v>0</v>
      </c>
      <c r="N14" s="153">
        <v>0</v>
      </c>
      <c r="O14" s="153">
        <v>2.2738404250012172</v>
      </c>
      <c r="P14" s="153">
        <v>1728.1656558641596</v>
      </c>
      <c r="Q14" s="153">
        <v>1340.4795124766838</v>
      </c>
      <c r="R14" s="153">
        <v>566.43243709543617</v>
      </c>
      <c r="S14" s="153">
        <v>3572.0493243429196</v>
      </c>
      <c r="T14" s="153">
        <v>705.29886657651809</v>
      </c>
      <c r="U14" s="153">
        <v>543.03313720538176</v>
      </c>
      <c r="V14" s="153">
        <v>0</v>
      </c>
      <c r="W14" s="153">
        <v>0</v>
      </c>
      <c r="X14" s="153">
        <v>0</v>
      </c>
      <c r="Y14" s="153">
        <v>94.681898304382813</v>
      </c>
      <c r="Z14" s="153">
        <v>11553.432533567795</v>
      </c>
      <c r="AA14" s="153">
        <v>3000.9579435860114</v>
      </c>
      <c r="AB14" s="153">
        <v>8552.4745899817826</v>
      </c>
      <c r="AC14" s="93"/>
      <c r="AD14" s="152">
        <f si="0" t="shared"/>
        <v>3949.8638389877369</v>
      </c>
      <c r="AE14" s="93"/>
      <c r="AF14" s="93"/>
      <c r="AG14" s="93"/>
      <c r="AH14" s="93"/>
      <c r="AI14" s="93"/>
      <c r="AJ14" s="93"/>
      <c r="AK14" s="93"/>
      <c r="AL14" s="93"/>
      <c r="AM14" s="93"/>
      <c r="AN14" s="93"/>
      <c r="AO14" s="93"/>
      <c r="AP14" s="93"/>
    </row>
    <row customFormat="1" customHeight="1" ht="12.6" r="15" s="142" spans="1:42" x14ac:dyDescent="0.2">
      <c r="A15" s="93">
        <v>2013</v>
      </c>
      <c r="B15" s="153">
        <v>353.46609074496189</v>
      </c>
      <c r="C15" s="153">
        <v>2027.0075543794094</v>
      </c>
      <c r="D15" s="153">
        <v>406.46305545194917</v>
      </c>
      <c r="E15" s="153">
        <v>41.04766297154336</v>
      </c>
      <c r="F15" s="153">
        <v>157.0017130081618</v>
      </c>
      <c r="G15" s="153">
        <v>5.2387945128399886</v>
      </c>
      <c r="H15" s="153">
        <v>210.8026566740869</v>
      </c>
      <c r="I15" s="153">
        <v>0</v>
      </c>
      <c r="J15" s="153">
        <v>0</v>
      </c>
      <c r="K15" s="153">
        <v>1.1825734087365882</v>
      </c>
      <c r="L15" s="153">
        <v>1.0488257557899896</v>
      </c>
      <c r="M15" s="153">
        <v>0</v>
      </c>
      <c r="N15" s="153">
        <v>0</v>
      </c>
      <c r="O15" s="153">
        <v>3.4010623239264626</v>
      </c>
      <c r="P15" s="153">
        <v>1090.6637684297343</v>
      </c>
      <c r="Q15" s="153">
        <v>1398.4256119379229</v>
      </c>
      <c r="R15" s="153">
        <v>526.20940082349159</v>
      </c>
      <c r="S15" s="153">
        <v>2874.9830782998524</v>
      </c>
      <c r="T15" s="153">
        <v>725.01277243058007</v>
      </c>
      <c r="U15" s="153">
        <v>423.10084724031532</v>
      </c>
      <c r="V15" s="153">
        <v>0</v>
      </c>
      <c r="W15" s="153">
        <v>0</v>
      </c>
      <c r="X15" s="153">
        <v>0</v>
      </c>
      <c r="Y15" s="153">
        <v>100.41864605493917</v>
      </c>
      <c r="Z15" s="153">
        <v>10345.474114448241</v>
      </c>
      <c r="AA15" s="153">
        <v>3201.0275277429523</v>
      </c>
      <c r="AB15" s="153">
        <v>7144.4465867052895</v>
      </c>
      <c r="AC15" s="93"/>
      <c r="AD15" s="152">
        <f si="0" t="shared"/>
        <v>3999.3536225942839</v>
      </c>
      <c r="AE15" s="93"/>
      <c r="AF15" s="93"/>
      <c r="AG15" s="93"/>
      <c r="AH15" s="93"/>
      <c r="AI15" s="93"/>
      <c r="AJ15" s="93"/>
      <c r="AK15" s="93"/>
      <c r="AL15" s="93"/>
      <c r="AM15" s="93"/>
      <c r="AN15" s="93"/>
      <c r="AO15" s="93"/>
      <c r="AP15" s="93"/>
    </row>
    <row customFormat="1" customHeight="1" ht="12.6" r="16" s="142" spans="1:42" x14ac:dyDescent="0.2">
      <c r="A16" s="93">
        <v>2014</v>
      </c>
      <c r="B16" s="153">
        <v>413.33933809140609</v>
      </c>
      <c r="C16" s="153">
        <v>2300.6613069723121</v>
      </c>
      <c r="D16" s="153">
        <v>376.24189155863957</v>
      </c>
      <c r="E16" s="153">
        <v>37.153724881010717</v>
      </c>
      <c r="F16" s="153">
        <v>163.86705712148921</v>
      </c>
      <c r="G16" s="153">
        <v>4.9436666174838519</v>
      </c>
      <c r="H16" s="153">
        <v>282.90239047034981</v>
      </c>
      <c r="I16" s="153">
        <v>0</v>
      </c>
      <c r="J16" s="153">
        <v>0</v>
      </c>
      <c r="K16" s="153">
        <v>0.69783493958637111</v>
      </c>
      <c r="L16" s="153">
        <v>0.62967411190342781</v>
      </c>
      <c r="M16" s="153">
        <v>0</v>
      </c>
      <c r="N16" s="153">
        <v>0</v>
      </c>
      <c r="O16" s="153">
        <v>2.650762639916294</v>
      </c>
      <c r="P16" s="153">
        <v>1587.6762022488047</v>
      </c>
      <c r="Q16" s="153">
        <v>1331.2899909016751</v>
      </c>
      <c r="R16" s="153">
        <v>453.89437299758976</v>
      </c>
      <c r="S16" s="153">
        <v>3057.6401181804913</v>
      </c>
      <c r="T16" s="153">
        <v>704.46355224824549</v>
      </c>
      <c r="U16" s="153">
        <v>375.96137694244123</v>
      </c>
      <c r="V16" s="153">
        <v>0</v>
      </c>
      <c r="W16" s="153">
        <v>0</v>
      </c>
      <c r="X16" s="153">
        <v>0</v>
      </c>
      <c r="Y16" s="153">
        <v>102.69920006975543</v>
      </c>
      <c r="Z16" s="153">
        <v>11196.712460993102</v>
      </c>
      <c r="AA16" s="153">
        <v>3579.1093757126919</v>
      </c>
      <c r="AB16" s="153">
        <v>7617.6030852804097</v>
      </c>
      <c r="AC16" s="93"/>
      <c r="AD16" s="152">
        <f si="0" t="shared"/>
        <v>3837.3954955000881</v>
      </c>
      <c r="AE16" s="93"/>
      <c r="AF16" s="93"/>
      <c r="AG16" s="93"/>
      <c r="AH16" s="93"/>
      <c r="AI16" s="93"/>
      <c r="AJ16" s="93"/>
      <c r="AK16" s="93"/>
      <c r="AL16" s="93"/>
      <c r="AM16" s="93"/>
      <c r="AN16" s="93"/>
      <c r="AO16" s="93"/>
      <c r="AP16" s="93"/>
    </row>
    <row customFormat="1" customHeight="1" ht="12.6" r="17" s="142" spans="1:42" x14ac:dyDescent="0.2">
      <c r="A17" s="93">
        <v>2015</v>
      </c>
      <c r="B17" s="153">
        <v>356.1654786350731</v>
      </c>
      <c r="C17" s="153">
        <v>1932.254271180577</v>
      </c>
      <c r="D17" s="153">
        <v>284.64335346394017</v>
      </c>
      <c r="E17" s="153">
        <v>32.495226962577284</v>
      </c>
      <c r="F17" s="153">
        <v>122.40447978297304</v>
      </c>
      <c r="G17" s="153">
        <v>5.107442629469058</v>
      </c>
      <c r="H17" s="153">
        <v>195.89148449924394</v>
      </c>
      <c r="I17" s="153">
        <v>0</v>
      </c>
      <c r="J17" s="153">
        <v>0</v>
      </c>
      <c r="K17" s="153">
        <v>0.75465352432322097</v>
      </c>
      <c r="L17" s="153">
        <v>0.73962975418318455</v>
      </c>
      <c r="M17" s="153">
        <v>0</v>
      </c>
      <c r="N17" s="153">
        <v>0</v>
      </c>
      <c r="O17" s="153">
        <v>1.4776244173489457</v>
      </c>
      <c r="P17" s="153">
        <v>1414.3488883170569</v>
      </c>
      <c r="Q17" s="153">
        <v>1560.2825072377343</v>
      </c>
      <c r="R17" s="153">
        <v>511.70171535702269</v>
      </c>
      <c r="S17" s="153">
        <v>2459.1740087669014</v>
      </c>
      <c r="T17" s="153">
        <v>625.1842412963432</v>
      </c>
      <c r="U17" s="153">
        <v>362.02430050061434</v>
      </c>
      <c r="V17" s="153">
        <v>0</v>
      </c>
      <c r="W17" s="153">
        <v>0</v>
      </c>
      <c r="X17" s="153">
        <v>0</v>
      </c>
      <c r="Y17" s="153">
        <v>122.47717533430198</v>
      </c>
      <c r="Z17" s="153">
        <v>9987.1264816596813</v>
      </c>
      <c r="AA17" s="153">
        <v>2928.9617371538534</v>
      </c>
      <c r="AB17" s="153">
        <v>7058.1647445058306</v>
      </c>
      <c r="AC17" s="93"/>
      <c r="AD17" s="152">
        <f si="0" t="shared"/>
        <v>3825.1838347600724</v>
      </c>
      <c r="AE17" s="93"/>
      <c r="AF17" s="93"/>
      <c r="AG17" s="93"/>
      <c r="AH17" s="93"/>
      <c r="AI17" s="93"/>
      <c r="AJ17" s="93"/>
      <c r="AK17" s="93"/>
      <c r="AL17" s="93"/>
      <c r="AM17" s="93"/>
      <c r="AN17" s="93"/>
      <c r="AO17" s="93"/>
      <c r="AP17" s="93"/>
    </row>
    <row customFormat="1" customHeight="1" ht="12.6" r="18" s="142" spans="1:42" x14ac:dyDescent="0.2">
      <c r="A18" s="93">
        <v>2016</v>
      </c>
      <c r="B18" s="153">
        <v>376.89560600166175</v>
      </c>
      <c r="C18" s="153">
        <v>2039.931222885979</v>
      </c>
      <c r="D18" s="153">
        <v>239.41439913677746</v>
      </c>
      <c r="E18" s="153">
        <v>32.143814394194351</v>
      </c>
      <c r="F18" s="153">
        <v>113.29662078445641</v>
      </c>
      <c r="G18" s="153">
        <v>4.7651960828124675</v>
      </c>
      <c r="H18" s="153">
        <v>142.73655616036498</v>
      </c>
      <c r="I18" s="153">
        <v>0</v>
      </c>
      <c r="J18" s="153">
        <v>0</v>
      </c>
      <c r="K18" s="153">
        <v>0</v>
      </c>
      <c r="L18" s="153">
        <v>0</v>
      </c>
      <c r="M18" s="153">
        <v>0</v>
      </c>
      <c r="N18" s="153">
        <v>0</v>
      </c>
      <c r="O18" s="153">
        <v>1.857455132853671</v>
      </c>
      <c r="P18" s="153">
        <v>1790.8259534934243</v>
      </c>
      <c r="Q18" s="153">
        <v>1394.3648406093507</v>
      </c>
      <c r="R18" s="153">
        <v>532.65563965594492</v>
      </c>
      <c r="S18" s="153">
        <v>3239.9757792098144</v>
      </c>
      <c r="T18" s="153">
        <v>579.37368141602815</v>
      </c>
      <c r="U18" s="153">
        <v>388.61707249193609</v>
      </c>
      <c r="V18" s="153">
        <v>0</v>
      </c>
      <c r="W18" s="153">
        <v>0</v>
      </c>
      <c r="X18" s="153">
        <v>0</v>
      </c>
      <c r="Y18" s="153">
        <v>129.20685293958553</v>
      </c>
      <c r="Z18" s="153">
        <v>11006.060690395185</v>
      </c>
      <c r="AA18" s="153">
        <v>2949.1834154462463</v>
      </c>
      <c r="AB18" s="153">
        <v>8056.8772749489372</v>
      </c>
      <c r="AC18" s="93"/>
      <c r="AD18" s="152">
        <f si="0" t="shared"/>
        <v>3558.4321288043038</v>
      </c>
      <c r="AE18" s="93"/>
      <c r="AF18" s="93"/>
      <c r="AG18" s="93"/>
      <c r="AH18" s="93"/>
      <c r="AI18" s="93"/>
      <c r="AJ18" s="93"/>
      <c r="AK18" s="93"/>
      <c r="AL18" s="93"/>
      <c r="AM18" s="93"/>
      <c r="AN18" s="93"/>
      <c r="AO18" s="93"/>
      <c r="AP18" s="93"/>
    </row>
    <row customFormat="1" customHeight="1" ht="12.6" r="19" s="142" spans="1:42" x14ac:dyDescent="0.2">
      <c r="A19" s="93">
        <v>2017</v>
      </c>
      <c r="B19" s="153">
        <v>443.96709780173597</v>
      </c>
      <c r="C19" s="153">
        <v>2188.8733014227942</v>
      </c>
      <c r="D19" s="153">
        <v>240.19259204201299</v>
      </c>
      <c r="E19" s="153">
        <v>39.721422370352784</v>
      </c>
      <c r="F19" s="153">
        <v>132.43710952571146</v>
      </c>
      <c r="G19" s="153">
        <v>5.2976861057727085</v>
      </c>
      <c r="H19" s="153">
        <v>198.31811590011012</v>
      </c>
      <c r="I19" s="153">
        <v>0</v>
      </c>
      <c r="J19" s="153">
        <v>0</v>
      </c>
      <c r="K19" s="153">
        <v>0</v>
      </c>
      <c r="L19" s="153">
        <v>0</v>
      </c>
      <c r="M19" s="153">
        <v>0</v>
      </c>
      <c r="N19" s="153">
        <v>0</v>
      </c>
      <c r="O19" s="153">
        <v>1.9288377469359355</v>
      </c>
      <c r="P19" s="153">
        <v>1587.5085896031324</v>
      </c>
      <c r="Q19" s="153">
        <v>1280.7976265867981</v>
      </c>
      <c r="R19" s="153">
        <v>503.22739483234631</v>
      </c>
      <c r="S19" s="153">
        <v>2750.6155725826361</v>
      </c>
      <c r="T19" s="153">
        <v>499.56051659471279</v>
      </c>
      <c r="U19" s="153">
        <v>356.16983391055038</v>
      </c>
      <c r="V19" s="153">
        <v>0</v>
      </c>
      <c r="W19" s="153">
        <v>0</v>
      </c>
      <c r="X19" s="153">
        <v>0</v>
      </c>
      <c r="Y19" s="153">
        <v>138.1971812191675</v>
      </c>
      <c r="Z19" s="153">
        <v>10366.812878244769</v>
      </c>
      <c r="AA19" s="153">
        <v>3248.8073251684905</v>
      </c>
      <c r="AB19" s="153">
        <v>7118.0055530762793</v>
      </c>
      <c r="AC19" s="93"/>
      <c r="AD19" s="152">
        <f si="0" t="shared"/>
        <v>3395.8483168344701</v>
      </c>
      <c r="AE19" s="93"/>
      <c r="AF19" s="93"/>
      <c r="AG19" s="93"/>
      <c r="AH19" s="93"/>
      <c r="AI19" s="93"/>
      <c r="AJ19" s="93"/>
      <c r="AK19" s="93"/>
      <c r="AL19" s="93"/>
      <c r="AM19" s="93"/>
      <c r="AN19" s="93"/>
      <c r="AO19" s="93"/>
      <c r="AP19" s="93"/>
    </row>
    <row customFormat="1" customHeight="1" ht="12.6" r="20" s="142" spans="1:42" x14ac:dyDescent="0.2">
      <c r="A20" s="93">
        <v>2018</v>
      </c>
      <c r="B20" s="153">
        <v>507.63843713973449</v>
      </c>
      <c r="C20" s="153">
        <v>2311.436336802657</v>
      </c>
      <c r="D20" s="153">
        <v>193.45908673003058</v>
      </c>
      <c r="E20" s="153">
        <v>39.058211737112522</v>
      </c>
      <c r="F20" s="153">
        <v>135.15928998958523</v>
      </c>
      <c r="G20" s="153">
        <v>5.2103395372401993</v>
      </c>
      <c r="H20" s="153">
        <v>232.23027357656764</v>
      </c>
      <c r="I20" s="153">
        <v>0</v>
      </c>
      <c r="J20" s="153">
        <v>0</v>
      </c>
      <c r="K20" s="153">
        <v>0</v>
      </c>
      <c r="L20" s="153">
        <v>0</v>
      </c>
      <c r="M20" s="153">
        <v>0</v>
      </c>
      <c r="N20" s="153">
        <v>0</v>
      </c>
      <c r="O20" s="153">
        <v>1.0701787088688868</v>
      </c>
      <c r="P20" s="153">
        <v>2127.9099040503775</v>
      </c>
      <c r="Q20" s="153">
        <v>1320.0884292718899</v>
      </c>
      <c r="R20" s="153">
        <v>508.58026773905601</v>
      </c>
      <c r="S20" s="153">
        <v>2161.2132946222182</v>
      </c>
      <c r="T20" s="153">
        <v>646.60565551856985</v>
      </c>
      <c r="U20" s="153">
        <v>330.1334090496552</v>
      </c>
      <c r="V20" s="153">
        <v>0</v>
      </c>
      <c r="W20" s="153">
        <v>0</v>
      </c>
      <c r="X20" s="153">
        <v>0</v>
      </c>
      <c r="Y20" s="153">
        <v>127.07672173739407</v>
      </c>
      <c r="Z20" s="153">
        <v>10646.869836210957</v>
      </c>
      <c r="AA20" s="153">
        <v>3424.1919755129279</v>
      </c>
      <c r="AB20" s="153">
        <v>7222.6778606980297</v>
      </c>
      <c r="AC20" s="93"/>
      <c r="AD20" s="152">
        <f si="0" t="shared"/>
        <v>3538.6718635959701</v>
      </c>
      <c r="AE20" s="93"/>
      <c r="AF20" s="93"/>
      <c r="AG20" s="93"/>
      <c r="AH20" s="93"/>
      <c r="AI20" s="93"/>
      <c r="AJ20" s="93"/>
      <c r="AK20" s="93"/>
      <c r="AL20" s="93"/>
      <c r="AM20" s="93"/>
      <c r="AN20" s="93"/>
      <c r="AO20" s="93"/>
      <c r="AP20" s="93"/>
    </row>
    <row customFormat="1" customHeight="1" ht="12.6" r="21" s="142" spans="1:42" x14ac:dyDescent="0.2">
      <c r="A21" s="93">
        <v>2019</v>
      </c>
      <c r="B21" s="153">
        <v>480.48841410909267</v>
      </c>
      <c r="C21" s="153">
        <v>2453.7618969605028</v>
      </c>
      <c r="D21" s="153">
        <v>138.9091603770344</v>
      </c>
      <c r="E21" s="153">
        <v>40.683482896072867</v>
      </c>
      <c r="F21" s="153">
        <v>149.6859686165858</v>
      </c>
      <c r="G21" s="153">
        <v>7.3351646351040269</v>
      </c>
      <c r="H21" s="153">
        <v>184.78679667020174</v>
      </c>
      <c r="I21" s="153">
        <v>0</v>
      </c>
      <c r="J21" s="153">
        <v>0</v>
      </c>
      <c r="K21" s="153">
        <v>0</v>
      </c>
      <c r="L21" s="153">
        <v>0</v>
      </c>
      <c r="M21" s="153">
        <v>0</v>
      </c>
      <c r="N21" s="153">
        <v>0</v>
      </c>
      <c r="O21" s="153">
        <v>0</v>
      </c>
      <c r="P21" s="153">
        <v>1335.9652558631951</v>
      </c>
      <c r="Q21" s="153">
        <v>1241.7872507819666</v>
      </c>
      <c r="R21" s="153">
        <v>495.1593935748254</v>
      </c>
      <c r="S21" s="153">
        <v>2436.8061023043842</v>
      </c>
      <c r="T21" s="153">
        <v>573.25405998169208</v>
      </c>
      <c r="U21" s="153">
        <v>337.89733731889044</v>
      </c>
      <c r="V21" s="153">
        <v>0</v>
      </c>
      <c r="W21" s="153">
        <v>0</v>
      </c>
      <c r="X21" s="153">
        <v>0</v>
      </c>
      <c r="Y21" s="153">
        <v>132.38430017451202</v>
      </c>
      <c r="Z21" s="153">
        <v>10008.904584264061</v>
      </c>
      <c r="AA21" s="153">
        <v>3455.6508842645935</v>
      </c>
      <c r="AB21" s="153">
        <v>6553.2536999994654</v>
      </c>
      <c r="AC21" s="93"/>
      <c r="AD21" s="152">
        <f si="0" t="shared"/>
        <v>3301.8829150268848</v>
      </c>
      <c r="AE21" s="93"/>
      <c r="AF21" s="93"/>
      <c r="AG21" s="93"/>
      <c r="AH21" s="93"/>
      <c r="AI21" s="93"/>
      <c r="AJ21" s="93"/>
      <c r="AK21" s="93"/>
      <c r="AL21" s="93"/>
      <c r="AM21" s="93"/>
      <c r="AN21" s="93"/>
      <c r="AO21" s="93"/>
      <c r="AP21" s="93"/>
    </row>
    <row customFormat="1" customHeight="1" ht="12.6" r="22" s="142" spans="1:42" x14ac:dyDescent="0.2">
      <c r="A22" s="93">
        <v>2020</v>
      </c>
      <c r="B22" s="153">
        <v>458.35271003962646</v>
      </c>
      <c r="C22" s="153">
        <v>2565.7807342133415</v>
      </c>
      <c r="D22" s="153">
        <v>100.91070645885746</v>
      </c>
      <c r="E22" s="153">
        <v>50.629737326577661</v>
      </c>
      <c r="F22" s="153">
        <v>166.06713353394315</v>
      </c>
      <c r="G22" s="153">
        <v>7.5792553005914494</v>
      </c>
      <c r="H22" s="153">
        <v>181.86061566267895</v>
      </c>
      <c r="I22" s="153">
        <v>0</v>
      </c>
      <c r="J22" s="153">
        <v>0</v>
      </c>
      <c r="K22" s="153">
        <v>0</v>
      </c>
      <c r="L22" s="153">
        <v>0</v>
      </c>
      <c r="M22" s="153">
        <v>0</v>
      </c>
      <c r="N22" s="153">
        <v>0</v>
      </c>
      <c r="O22" s="153">
        <v>0</v>
      </c>
      <c r="P22" s="153">
        <v>1588.2133412692899</v>
      </c>
      <c r="Q22" s="153">
        <v>1370.7687561629061</v>
      </c>
      <c r="R22" s="153">
        <v>479.96154033890411</v>
      </c>
      <c r="S22" s="153">
        <v>3339.0011911089559</v>
      </c>
      <c r="T22" s="153">
        <v>617.86040596951693</v>
      </c>
      <c r="U22" s="153">
        <v>403.52009626968515</v>
      </c>
      <c r="V22" s="153">
        <v>0</v>
      </c>
      <c r="W22" s="153">
        <v>0</v>
      </c>
      <c r="X22" s="153">
        <v>0</v>
      </c>
      <c r="Y22" s="153">
        <v>94.235951204906328</v>
      </c>
      <c r="Z22" s="153">
        <v>11424.742174859781</v>
      </c>
      <c r="AA22" s="153">
        <v>3531.1808925356158</v>
      </c>
      <c r="AB22" s="153">
        <v>7893.5612823241645</v>
      </c>
      <c r="AC22" s="93"/>
      <c r="AD22" s="152">
        <f si="0" t="shared"/>
        <v>3473.3941982285669</v>
      </c>
      <c r="AE22" s="93"/>
      <c r="AF22" s="93"/>
      <c r="AG22" s="93"/>
      <c r="AH22" s="93"/>
      <c r="AI22" s="93"/>
      <c r="AJ22" s="93"/>
      <c r="AK22" s="93"/>
      <c r="AL22" s="93"/>
      <c r="AM22" s="93"/>
      <c r="AN22" s="93"/>
      <c r="AO22" s="93"/>
      <c r="AP22" s="93"/>
    </row>
    <row customFormat="1" customHeight="1" ht="12.6" r="23" s="142" spans="1:42" x14ac:dyDescent="0.2">
      <c r="A23" s="89">
        <v>2021</v>
      </c>
      <c r="B23" s="133">
        <v>591.6</v>
      </c>
      <c r="C23" s="133">
        <v>2723</v>
      </c>
      <c r="D23" s="133">
        <v>156.4</v>
      </c>
      <c r="E23" s="133">
        <v>73.099999999999994</v>
      </c>
      <c r="F23" s="133">
        <v>189.1</v>
      </c>
      <c r="G23" s="133">
        <v>9.1</v>
      </c>
      <c r="H23" s="133">
        <v>227.4</v>
      </c>
      <c r="I23" s="133">
        <v>0</v>
      </c>
      <c r="J23" s="133">
        <v>0</v>
      </c>
      <c r="K23" s="133">
        <v>0</v>
      </c>
      <c r="L23" s="133">
        <v>0</v>
      </c>
      <c r="M23" s="133">
        <v>0</v>
      </c>
      <c r="N23" s="133">
        <v>0</v>
      </c>
      <c r="O23" s="133">
        <v>0</v>
      </c>
      <c r="P23" s="133">
        <v>3087.6</v>
      </c>
      <c r="Q23" s="133">
        <v>1664.2</v>
      </c>
      <c r="R23" s="133">
        <v>485.2</v>
      </c>
      <c r="S23" s="133">
        <v>3672</v>
      </c>
      <c r="T23" s="133">
        <v>752.3</v>
      </c>
      <c r="U23" s="133">
        <v>483.8</v>
      </c>
      <c r="V23" s="133">
        <v>0</v>
      </c>
      <c r="W23" s="133">
        <v>0</v>
      </c>
      <c r="X23" s="133">
        <v>0</v>
      </c>
      <c r="Y23" s="133">
        <v>133.4</v>
      </c>
      <c r="Z23" s="133">
        <v>14248.2</v>
      </c>
      <c r="AA23" s="133">
        <v>3969.7</v>
      </c>
      <c r="AB23" s="133">
        <v>10278.5</v>
      </c>
      <c r="AC23" s="133"/>
      <c r="AD23" s="133">
        <f si="0" t="shared"/>
        <v>4174</v>
      </c>
      <c r="AE23" s="93"/>
      <c r="AF23" s="93"/>
      <c r="AG23" s="93"/>
      <c r="AH23" s="93"/>
      <c r="AI23" s="93"/>
      <c r="AJ23" s="93"/>
      <c r="AK23" s="93"/>
      <c r="AL23" s="93"/>
      <c r="AM23" s="93"/>
      <c r="AN23" s="93"/>
      <c r="AO23" s="93"/>
      <c r="AP23" s="93"/>
    </row>
    <row customFormat="1" customHeight="1" ht="12.6" r="24" s="142" spans="1:42" x14ac:dyDescent="0.2">
      <c r="A24" s="89">
        <v>2022</v>
      </c>
      <c r="B24" s="133">
        <v>721.1</v>
      </c>
      <c r="C24" s="133">
        <v>2734.1</v>
      </c>
      <c r="D24" s="133">
        <v>154</v>
      </c>
      <c r="E24" s="133">
        <v>62.7</v>
      </c>
      <c r="F24" s="133">
        <v>235</v>
      </c>
      <c r="G24" s="133">
        <v>10.3</v>
      </c>
      <c r="H24" s="133">
        <v>259.7</v>
      </c>
      <c r="I24" s="132">
        <v>0</v>
      </c>
      <c r="J24" s="142">
        <v>0</v>
      </c>
      <c r="K24" s="157">
        <v>0</v>
      </c>
      <c r="L24" s="158">
        <v>0</v>
      </c>
      <c r="M24" s="142">
        <v>0</v>
      </c>
      <c r="N24" s="142">
        <v>0</v>
      </c>
      <c r="O24" s="93">
        <v>0</v>
      </c>
      <c r="P24" s="93">
        <v>3302.1</v>
      </c>
      <c r="Q24" s="93">
        <v>2029.4</v>
      </c>
      <c r="R24" s="93">
        <v>615.79999999999995</v>
      </c>
      <c r="S24" s="93">
        <v>4824.7</v>
      </c>
      <c r="T24" s="93">
        <v>859.2</v>
      </c>
      <c r="U24" s="93">
        <v>569.79999999999995</v>
      </c>
      <c r="V24" s="93">
        <v>0</v>
      </c>
      <c r="W24" s="93">
        <v>0</v>
      </c>
      <c r="X24" s="93">
        <v>0</v>
      </c>
      <c r="Y24" s="93">
        <v>137</v>
      </c>
      <c r="Z24" s="93">
        <v>16514.8</v>
      </c>
      <c r="AA24" s="93">
        <v>4176.7</v>
      </c>
      <c r="AB24" s="93">
        <v>12338.1</v>
      </c>
      <c r="AC24" s="93"/>
      <c r="AD24" s="93">
        <f si="0" t="shared"/>
        <v>4932.7999999999975</v>
      </c>
      <c r="AE24" s="93"/>
      <c r="AF24" s="93"/>
      <c r="AG24" s="93"/>
      <c r="AH24" s="93"/>
      <c r="AI24" s="93"/>
      <c r="AJ24" s="93"/>
      <c r="AK24" s="93"/>
      <c r="AL24" s="93"/>
      <c r="AM24" s="93"/>
      <c r="AN24" s="93"/>
      <c r="AO24" s="93"/>
      <c r="AP24" s="93"/>
    </row>
    <row customFormat="1" customHeight="1" ht="12.6" r="25" s="142" spans="1:42" x14ac:dyDescent="0.2">
      <c r="A25" s="89"/>
      <c r="B25" s="133"/>
      <c r="C25" s="133"/>
      <c r="D25" s="133"/>
      <c r="E25" s="133"/>
      <c r="F25" s="133"/>
      <c r="G25" s="133"/>
      <c r="H25" s="133"/>
      <c r="I25" s="132"/>
      <c r="K25" s="157"/>
      <c r="L25" s="158"/>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row>
    <row customFormat="1" customHeight="1" ht="12.6" r="26" s="142" spans="1:42" x14ac:dyDescent="0.2">
      <c r="A26" s="89"/>
      <c r="B26" s="133"/>
      <c r="C26" s="133"/>
      <c r="D26" s="133"/>
      <c r="E26" s="133"/>
      <c r="F26" s="133"/>
      <c r="G26" s="133"/>
      <c r="H26" s="133"/>
      <c r="I26" s="132"/>
      <c r="K26" s="157"/>
      <c r="L26" s="158"/>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row>
    <row customFormat="1" customHeight="1" ht="12.6" r="27" s="142" spans="1:42" x14ac:dyDescent="0.2">
      <c r="A27" s="89"/>
      <c r="B27" s="133"/>
      <c r="C27" s="133"/>
      <c r="D27" s="133"/>
      <c r="E27" s="133"/>
      <c r="F27" s="133"/>
      <c r="G27" s="133"/>
      <c r="H27" s="133"/>
      <c r="I27" s="132"/>
      <c r="K27" s="157"/>
      <c r="L27" s="158"/>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row>
    <row customFormat="1" customHeight="1" ht="12.6" r="28" s="142" spans="1:42" x14ac:dyDescent="0.2">
      <c r="A28" s="89"/>
      <c r="B28" s="133"/>
      <c r="C28" s="133"/>
      <c r="D28" s="133"/>
      <c r="E28" s="133"/>
      <c r="F28" s="133"/>
      <c r="G28" s="133"/>
      <c r="H28" s="133"/>
      <c r="I28" s="132"/>
      <c r="K28" s="157"/>
      <c r="L28" s="158"/>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row>
    <row customFormat="1" customHeight="1" ht="12.6" r="29" s="142" spans="1:42" x14ac:dyDescent="0.2">
      <c r="A29" s="89"/>
      <c r="B29" s="133"/>
      <c r="C29" s="133"/>
      <c r="D29" s="133"/>
      <c r="E29" s="133"/>
      <c r="F29" s="133"/>
      <c r="G29" s="133"/>
      <c r="H29" s="133"/>
      <c r="I29" s="132"/>
      <c r="K29" s="157"/>
      <c r="L29" s="158"/>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row>
    <row customFormat="1" customHeight="1" ht="12" r="30" s="142" spans="1:42" x14ac:dyDescent="0.2">
      <c r="A30" s="89"/>
      <c r="B30" s="133"/>
      <c r="C30" s="133"/>
      <c r="D30" s="133"/>
      <c r="E30" s="133"/>
      <c r="F30" s="133"/>
      <c r="G30" s="133"/>
      <c r="H30" s="133"/>
      <c r="I30" s="132"/>
      <c r="K30" s="157"/>
      <c r="L30" s="158"/>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row>
    <row customFormat="1" customHeight="1" ht="12" r="31" s="142" spans="1:42" x14ac:dyDescent="0.2">
      <c r="A31" s="89"/>
      <c r="B31" s="133"/>
      <c r="C31" s="133"/>
      <c r="D31" s="133"/>
      <c r="E31" s="133"/>
      <c r="F31" s="133"/>
      <c r="G31" s="133"/>
      <c r="H31" s="133"/>
      <c r="I31" s="132"/>
      <c r="K31" s="157"/>
      <c r="L31" s="158"/>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row>
    <row customFormat="1" customHeight="1" ht="12" r="32" s="142" spans="1:42" x14ac:dyDescent="0.2">
      <c r="A32" s="89"/>
      <c r="B32" s="133"/>
      <c r="C32" s="133"/>
      <c r="D32" s="133"/>
      <c r="E32" s="133"/>
      <c r="F32" s="133"/>
      <c r="G32" s="133"/>
      <c r="H32" s="133"/>
      <c r="I32" s="132"/>
      <c r="K32" s="157"/>
      <c r="L32" s="158"/>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row>
    <row customFormat="1" customHeight="1" ht="12" r="33" s="142" spans="1:42" x14ac:dyDescent="0.2">
      <c r="A33" s="89"/>
      <c r="B33" s="133"/>
      <c r="C33" s="133"/>
      <c r="D33" s="133"/>
      <c r="E33" s="133"/>
      <c r="F33" s="133"/>
      <c r="G33" s="133"/>
      <c r="H33" s="133"/>
      <c r="I33" s="132"/>
      <c r="K33" s="157"/>
      <c r="L33" s="158"/>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row>
    <row customFormat="1" customHeight="1" ht="12" r="34" s="142" spans="1:42" x14ac:dyDescent="0.2">
      <c r="A34" s="89"/>
      <c r="B34" s="133"/>
      <c r="C34" s="133"/>
      <c r="D34" s="133"/>
      <c r="E34" s="133"/>
      <c r="F34" s="133"/>
      <c r="G34" s="133"/>
      <c r="H34" s="133"/>
      <c r="I34" s="132"/>
      <c r="K34" s="157"/>
      <c r="L34" s="158"/>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row>
    <row customFormat="1" customHeight="1" ht="12" r="35" s="142" spans="1:42" x14ac:dyDescent="0.2">
      <c r="A35" s="89"/>
      <c r="B35" s="133"/>
      <c r="C35" s="133"/>
      <c r="D35" s="133"/>
      <c r="E35" s="133"/>
      <c r="F35" s="133"/>
      <c r="G35" s="133"/>
      <c r="H35" s="133"/>
      <c r="I35" s="132"/>
      <c r="K35" s="157"/>
      <c r="L35" s="158"/>
    </row>
    <row customFormat="1" customHeight="1" ht="12" r="36" s="142" spans="1:42" x14ac:dyDescent="0.2">
      <c r="A36" s="89"/>
      <c r="B36" s="133"/>
      <c r="C36" s="133"/>
      <c r="D36" s="133"/>
      <c r="E36" s="133"/>
      <c r="F36" s="133"/>
      <c r="G36" s="133"/>
      <c r="H36" s="133"/>
      <c r="I36" s="132"/>
      <c r="K36" s="157"/>
      <c r="L36" s="158"/>
    </row>
    <row ht="12.75" r="37" spans="1:42" x14ac:dyDescent="0.2">
      <c r="A37" s="89"/>
      <c r="B37" s="133"/>
      <c r="C37" s="133"/>
      <c r="D37" s="133"/>
      <c r="E37" s="133"/>
      <c r="F37" s="133"/>
      <c r="G37" s="133"/>
      <c r="H37" s="133"/>
      <c r="I37" s="132"/>
      <c r="K37" s="157"/>
      <c r="L37" s="158"/>
    </row>
    <row ht="12.75" r="38" spans="1:42" x14ac:dyDescent="0.2">
      <c r="I38" s="132"/>
      <c r="K38" s="157"/>
      <c r="L38" s="158"/>
    </row>
    <row ht="15" r="39" spans="1:42" x14ac:dyDescent="0.25">
      <c r="C39" s="159"/>
      <c r="I39" s="132"/>
      <c r="J39" s="134"/>
      <c r="K39" s="157"/>
      <c r="L39" s="158"/>
    </row>
    <row ht="12.75" r="40" spans="1:42" x14ac:dyDescent="0.2">
      <c r="C40" s="160"/>
      <c r="J40" s="134"/>
      <c r="K40" s="157"/>
      <c r="L40" s="158"/>
    </row>
    <row ht="12.75" r="41" spans="1:42" x14ac:dyDescent="0.2">
      <c r="B41" s="148"/>
      <c r="C41" s="148"/>
      <c r="D41" s="148"/>
      <c r="E41" s="148"/>
      <c r="F41" s="148"/>
      <c r="G41" s="148"/>
      <c r="H41" s="148"/>
      <c r="I41" s="149"/>
      <c r="J41" s="161"/>
      <c r="K41" s="157"/>
      <c r="L41" s="158"/>
    </row>
    <row r="42" spans="1:42" x14ac:dyDescent="0.2">
      <c r="I42" s="132"/>
    </row>
    <row r="43" spans="1:42" x14ac:dyDescent="0.2">
      <c r="I43" s="132"/>
    </row>
    <row r="44" spans="1:42" x14ac:dyDescent="0.2">
      <c r="D44" s="134" t="s">
        <v>8</v>
      </c>
      <c r="I44" s="132" t="str">
        <f ref="I44:I67" si="1" t="shared">IF(B44&gt;0,SUM(B44:H44),"")</f>
        <v/>
      </c>
    </row>
    <row r="45" spans="1:42" x14ac:dyDescent="0.2">
      <c r="J45" s="134"/>
    </row>
    <row r="46" spans="1:42" x14ac:dyDescent="0.2">
      <c r="I46" s="132" t="str">
        <f si="1" t="shared"/>
        <v/>
      </c>
    </row>
    <row r="47" spans="1:42" x14ac:dyDescent="0.2">
      <c r="I47" s="132" t="str">
        <f si="1" t="shared"/>
        <v/>
      </c>
    </row>
    <row r="48" spans="1:42" x14ac:dyDescent="0.2">
      <c r="I48" s="132" t="str">
        <f si="1" t="shared"/>
        <v/>
      </c>
    </row>
    <row r="49" spans="3:9" x14ac:dyDescent="0.2">
      <c r="I49" s="132" t="str">
        <f si="1" t="shared"/>
        <v/>
      </c>
    </row>
    <row r="50" spans="3:9" x14ac:dyDescent="0.2">
      <c r="D50" s="93"/>
      <c r="I50" s="132" t="str">
        <f si="1" t="shared"/>
        <v/>
      </c>
    </row>
    <row r="51" spans="3:9" x14ac:dyDescent="0.2">
      <c r="C51" s="133"/>
      <c r="D51" s="93"/>
      <c r="F51" s="133"/>
      <c r="I51" s="132" t="str">
        <f si="1" t="shared"/>
        <v/>
      </c>
    </row>
    <row r="52" spans="3:9" x14ac:dyDescent="0.2">
      <c r="C52" s="133"/>
      <c r="D52" s="93"/>
      <c r="F52" s="133"/>
      <c r="I52" s="132" t="str">
        <f si="1" t="shared"/>
        <v/>
      </c>
    </row>
    <row r="53" spans="3:9" x14ac:dyDescent="0.2">
      <c r="C53" s="133"/>
      <c r="D53" s="93"/>
      <c r="F53" s="133"/>
      <c r="I53" s="132" t="str">
        <f si="1" t="shared"/>
        <v/>
      </c>
    </row>
    <row r="54" spans="3:9" x14ac:dyDescent="0.2">
      <c r="C54" s="133"/>
      <c r="D54" s="93"/>
      <c r="F54" s="133"/>
      <c r="I54" s="132" t="str">
        <f si="1" t="shared"/>
        <v/>
      </c>
    </row>
    <row r="55" spans="3:9" x14ac:dyDescent="0.2">
      <c r="C55" s="133"/>
      <c r="D55" s="93"/>
      <c r="F55" s="133"/>
      <c r="I55" s="132" t="str">
        <f si="1" t="shared"/>
        <v/>
      </c>
    </row>
    <row r="56" spans="3:9" x14ac:dyDescent="0.2">
      <c r="C56" s="133"/>
      <c r="D56" s="93"/>
      <c r="F56" s="133"/>
      <c r="I56" s="132" t="str">
        <f si="1" t="shared"/>
        <v/>
      </c>
    </row>
    <row r="57" spans="3:9" x14ac:dyDescent="0.2">
      <c r="C57" s="133"/>
      <c r="D57" s="93"/>
      <c r="F57" s="133"/>
      <c r="I57" s="132" t="str">
        <f si="1" t="shared"/>
        <v/>
      </c>
    </row>
    <row r="58" spans="3:9" x14ac:dyDescent="0.2">
      <c r="C58" s="133"/>
      <c r="D58" s="93"/>
      <c r="F58" s="133"/>
      <c r="I58" s="132" t="str">
        <f si="1" t="shared"/>
        <v/>
      </c>
    </row>
    <row r="59" spans="3:9" x14ac:dyDescent="0.2">
      <c r="C59" s="133"/>
      <c r="D59" s="93"/>
      <c r="F59" s="133"/>
      <c r="I59" s="132" t="str">
        <f si="1" t="shared"/>
        <v/>
      </c>
    </row>
    <row r="60" spans="3:9" x14ac:dyDescent="0.2">
      <c r="C60" s="133"/>
      <c r="D60" s="93"/>
      <c r="F60" s="133"/>
      <c r="I60" s="132" t="str">
        <f si="1" t="shared"/>
        <v/>
      </c>
    </row>
    <row r="61" spans="3:9" x14ac:dyDescent="0.2">
      <c r="C61" s="133"/>
      <c r="D61" s="93"/>
      <c r="F61" s="133"/>
      <c r="I61" s="132" t="str">
        <f si="1" t="shared"/>
        <v/>
      </c>
    </row>
    <row r="62" spans="3:9" x14ac:dyDescent="0.2">
      <c r="C62" s="133"/>
      <c r="D62" s="93"/>
      <c r="F62" s="133"/>
      <c r="I62" s="132" t="str">
        <f si="1" t="shared"/>
        <v/>
      </c>
    </row>
    <row r="63" spans="3:9" x14ac:dyDescent="0.2">
      <c r="C63" s="133"/>
      <c r="D63" s="93"/>
      <c r="F63" s="133"/>
      <c r="I63" s="132" t="str">
        <f si="1" t="shared"/>
        <v/>
      </c>
    </row>
    <row r="64" spans="3:9" x14ac:dyDescent="0.2">
      <c r="C64" s="133"/>
      <c r="D64" s="93"/>
      <c r="F64" s="133"/>
      <c r="I64" s="132" t="str">
        <f si="1" t="shared"/>
        <v/>
      </c>
    </row>
    <row r="65" spans="3:9" x14ac:dyDescent="0.2">
      <c r="C65" s="133"/>
      <c r="D65" s="93"/>
      <c r="F65" s="133"/>
      <c r="I65" s="132" t="str">
        <f si="1" t="shared"/>
        <v/>
      </c>
    </row>
    <row r="66" spans="3:9" x14ac:dyDescent="0.2">
      <c r="C66" s="133"/>
      <c r="D66" s="93"/>
      <c r="F66" s="133"/>
      <c r="I66" s="132" t="str">
        <f si="1" t="shared"/>
        <v/>
      </c>
    </row>
    <row r="67" spans="3:9" x14ac:dyDescent="0.2">
      <c r="C67" s="133"/>
      <c r="D67" s="93"/>
      <c r="F67" s="133"/>
      <c r="I67" s="132" t="str">
        <f si="1" t="shared"/>
        <v/>
      </c>
    </row>
    <row r="68" spans="3:9" x14ac:dyDescent="0.2">
      <c r="D68" s="93"/>
      <c r="I68" s="132" t="str">
        <f ref="I68:I131" si="2" t="shared">IF(B68&gt;0,SUM(B68:H68),"")</f>
        <v/>
      </c>
    </row>
    <row r="69" spans="3:9" x14ac:dyDescent="0.2">
      <c r="D69" s="93"/>
      <c r="I69" s="132" t="str">
        <f si="2" t="shared"/>
        <v/>
      </c>
    </row>
    <row r="70" spans="3:9" x14ac:dyDescent="0.2">
      <c r="D70" s="93"/>
      <c r="I70" s="132" t="str">
        <f si="2" t="shared"/>
        <v/>
      </c>
    </row>
    <row r="71" spans="3:9" x14ac:dyDescent="0.2">
      <c r="C71" s="148"/>
      <c r="D71" s="93"/>
      <c r="F71" s="148"/>
      <c r="I71" s="132" t="str">
        <f si="2" t="shared"/>
        <v/>
      </c>
    </row>
    <row r="72" spans="3:9" x14ac:dyDescent="0.2">
      <c r="I72" s="132" t="str">
        <f si="2" t="shared"/>
        <v/>
      </c>
    </row>
    <row r="73" spans="3:9" x14ac:dyDescent="0.2">
      <c r="I73" s="132" t="str">
        <f si="2" t="shared"/>
        <v/>
      </c>
    </row>
    <row r="74" spans="3:9" x14ac:dyDescent="0.2">
      <c r="I74" s="132" t="str">
        <f si="2" t="shared"/>
        <v/>
      </c>
    </row>
    <row r="75" spans="3:9" x14ac:dyDescent="0.2">
      <c r="I75" s="132" t="str">
        <f si="2" t="shared"/>
        <v/>
      </c>
    </row>
    <row r="76" spans="3:9" x14ac:dyDescent="0.2">
      <c r="I76" s="132" t="str">
        <f si="2" t="shared"/>
        <v/>
      </c>
    </row>
    <row r="77" spans="3:9" x14ac:dyDescent="0.2">
      <c r="I77" s="132" t="str">
        <f si="2" t="shared"/>
        <v/>
      </c>
    </row>
    <row r="78" spans="3:9" x14ac:dyDescent="0.2">
      <c r="I78" s="132" t="str">
        <f si="2" t="shared"/>
        <v/>
      </c>
    </row>
    <row r="79" spans="3:9" x14ac:dyDescent="0.2">
      <c r="I79" s="132" t="str">
        <f si="2" t="shared"/>
        <v/>
      </c>
    </row>
    <row r="80" spans="3:9" x14ac:dyDescent="0.2">
      <c r="I80" s="132" t="str">
        <f si="2" t="shared"/>
        <v/>
      </c>
    </row>
    <row r="81" spans="9:9" x14ac:dyDescent="0.2">
      <c r="I81" s="132" t="str">
        <f si="2" t="shared"/>
        <v/>
      </c>
    </row>
    <row r="82" spans="9:9" x14ac:dyDescent="0.2">
      <c r="I82" s="132" t="str">
        <f si="2" t="shared"/>
        <v/>
      </c>
    </row>
    <row r="83" spans="9:9" x14ac:dyDescent="0.2">
      <c r="I83" s="132" t="str">
        <f si="2" t="shared"/>
        <v/>
      </c>
    </row>
    <row r="84" spans="9:9" x14ac:dyDescent="0.2">
      <c r="I84" s="132" t="str">
        <f si="2" t="shared"/>
        <v/>
      </c>
    </row>
    <row r="85" spans="9:9" x14ac:dyDescent="0.2">
      <c r="I85" s="132" t="str">
        <f si="2" t="shared"/>
        <v/>
      </c>
    </row>
    <row r="86" spans="9:9" x14ac:dyDescent="0.2">
      <c r="I86" s="132" t="str">
        <f si="2" t="shared"/>
        <v/>
      </c>
    </row>
    <row r="87" spans="9:9" x14ac:dyDescent="0.2">
      <c r="I87" s="132" t="str">
        <f si="2" t="shared"/>
        <v/>
      </c>
    </row>
    <row r="88" spans="9:9" x14ac:dyDescent="0.2">
      <c r="I88" s="132" t="str">
        <f si="2" t="shared"/>
        <v/>
      </c>
    </row>
    <row r="89" spans="9:9" x14ac:dyDescent="0.2">
      <c r="I89" s="132" t="str">
        <f si="2" t="shared"/>
        <v/>
      </c>
    </row>
    <row r="90" spans="9:9" x14ac:dyDescent="0.2">
      <c r="I90" s="132" t="str">
        <f si="2" t="shared"/>
        <v/>
      </c>
    </row>
    <row r="91" spans="9:9" x14ac:dyDescent="0.2">
      <c r="I91" s="132" t="str">
        <f si="2" t="shared"/>
        <v/>
      </c>
    </row>
    <row r="92" spans="9:9" x14ac:dyDescent="0.2">
      <c r="I92" s="132" t="str">
        <f si="2" t="shared"/>
        <v/>
      </c>
    </row>
    <row r="93" spans="9:9" x14ac:dyDescent="0.2">
      <c r="I93" s="132" t="str">
        <f si="2" t="shared"/>
        <v/>
      </c>
    </row>
    <row r="94" spans="9:9" x14ac:dyDescent="0.2">
      <c r="I94" s="132" t="str">
        <f si="2" t="shared"/>
        <v/>
      </c>
    </row>
    <row r="95" spans="9:9" x14ac:dyDescent="0.2">
      <c r="I95" s="132" t="str">
        <f si="2" t="shared"/>
        <v/>
      </c>
    </row>
    <row r="96" spans="9:9" x14ac:dyDescent="0.2">
      <c r="I96" s="132" t="str">
        <f si="2" t="shared"/>
        <v/>
      </c>
    </row>
    <row r="97" spans="9:9" x14ac:dyDescent="0.2">
      <c r="I97" s="132" t="str">
        <f si="2" t="shared"/>
        <v/>
      </c>
    </row>
    <row r="98" spans="9:9" x14ac:dyDescent="0.2">
      <c r="I98" s="132" t="str">
        <f si="2" t="shared"/>
        <v/>
      </c>
    </row>
    <row r="99" spans="9:9" x14ac:dyDescent="0.2">
      <c r="I99" s="132" t="str">
        <f si="2" t="shared"/>
        <v/>
      </c>
    </row>
    <row r="100" spans="9:9" x14ac:dyDescent="0.2">
      <c r="I100" s="132" t="str">
        <f si="2" t="shared"/>
        <v/>
      </c>
    </row>
    <row r="101" spans="9:9" x14ac:dyDescent="0.2">
      <c r="I101" s="132" t="str">
        <f si="2" t="shared"/>
        <v/>
      </c>
    </row>
    <row r="102" spans="9:9" x14ac:dyDescent="0.2">
      <c r="I102" s="132" t="str">
        <f si="2" t="shared"/>
        <v/>
      </c>
    </row>
    <row r="103" spans="9:9" x14ac:dyDescent="0.2">
      <c r="I103" s="132" t="str">
        <f si="2" t="shared"/>
        <v/>
      </c>
    </row>
    <row r="104" spans="9:9" x14ac:dyDescent="0.2">
      <c r="I104" s="132" t="str">
        <f si="2" t="shared"/>
        <v/>
      </c>
    </row>
    <row r="105" spans="9:9" x14ac:dyDescent="0.2">
      <c r="I105" s="132" t="str">
        <f si="2" t="shared"/>
        <v/>
      </c>
    </row>
    <row r="106" spans="9:9" x14ac:dyDescent="0.2">
      <c r="I106" s="132" t="str">
        <f si="2" t="shared"/>
        <v/>
      </c>
    </row>
    <row r="107" spans="9:9" x14ac:dyDescent="0.2">
      <c r="I107" s="132" t="str">
        <f si="2" t="shared"/>
        <v/>
      </c>
    </row>
    <row r="108" spans="9:9" x14ac:dyDescent="0.2">
      <c r="I108" s="132" t="str">
        <f si="2" t="shared"/>
        <v/>
      </c>
    </row>
    <row r="109" spans="9:9" x14ac:dyDescent="0.2">
      <c r="I109" s="132" t="str">
        <f si="2" t="shared"/>
        <v/>
      </c>
    </row>
    <row r="110" spans="9:9" x14ac:dyDescent="0.2">
      <c r="I110" s="132" t="str">
        <f si="2" t="shared"/>
        <v/>
      </c>
    </row>
    <row r="111" spans="9:9" x14ac:dyDescent="0.2">
      <c r="I111" s="132" t="str">
        <f si="2" t="shared"/>
        <v/>
      </c>
    </row>
    <row r="112" spans="9:9" x14ac:dyDescent="0.2">
      <c r="I112" s="132" t="str">
        <f si="2" t="shared"/>
        <v/>
      </c>
    </row>
    <row r="113" spans="9:9" x14ac:dyDescent="0.2">
      <c r="I113" s="132" t="str">
        <f si="2" t="shared"/>
        <v/>
      </c>
    </row>
    <row r="114" spans="9:9" x14ac:dyDescent="0.2">
      <c r="I114" s="132" t="str">
        <f si="2" t="shared"/>
        <v/>
      </c>
    </row>
    <row r="115" spans="9:9" x14ac:dyDescent="0.2">
      <c r="I115" s="132" t="str">
        <f si="2" t="shared"/>
        <v/>
      </c>
    </row>
    <row r="116" spans="9:9" x14ac:dyDescent="0.2">
      <c r="I116" s="132" t="str">
        <f si="2" t="shared"/>
        <v/>
      </c>
    </row>
    <row r="117" spans="9:9" x14ac:dyDescent="0.2">
      <c r="I117" s="132" t="str">
        <f si="2" t="shared"/>
        <v/>
      </c>
    </row>
    <row r="118" spans="9:9" x14ac:dyDescent="0.2">
      <c r="I118" s="132" t="str">
        <f si="2" t="shared"/>
        <v/>
      </c>
    </row>
    <row r="119" spans="9:9" x14ac:dyDescent="0.2">
      <c r="I119" s="132" t="str">
        <f si="2" t="shared"/>
        <v/>
      </c>
    </row>
    <row r="120" spans="9:9" x14ac:dyDescent="0.2">
      <c r="I120" s="132" t="str">
        <f si="2" t="shared"/>
        <v/>
      </c>
    </row>
    <row r="121" spans="9:9" x14ac:dyDescent="0.2">
      <c r="I121" s="132" t="str">
        <f si="2" t="shared"/>
        <v/>
      </c>
    </row>
    <row r="122" spans="9:9" x14ac:dyDescent="0.2">
      <c r="I122" s="132" t="str">
        <f si="2" t="shared"/>
        <v/>
      </c>
    </row>
    <row r="123" spans="9:9" x14ac:dyDescent="0.2">
      <c r="I123" s="132" t="str">
        <f si="2" t="shared"/>
        <v/>
      </c>
    </row>
    <row r="124" spans="9:9" x14ac:dyDescent="0.2">
      <c r="I124" s="132" t="str">
        <f si="2" t="shared"/>
        <v/>
      </c>
    </row>
    <row r="125" spans="9:9" x14ac:dyDescent="0.2">
      <c r="I125" s="132" t="str">
        <f si="2" t="shared"/>
        <v/>
      </c>
    </row>
    <row r="126" spans="9:9" x14ac:dyDescent="0.2">
      <c r="I126" s="132" t="str">
        <f si="2" t="shared"/>
        <v/>
      </c>
    </row>
    <row r="127" spans="9:9" x14ac:dyDescent="0.2">
      <c r="I127" s="132" t="str">
        <f si="2" t="shared"/>
        <v/>
      </c>
    </row>
    <row r="128" spans="9:9" x14ac:dyDescent="0.2">
      <c r="I128" s="132" t="str">
        <f si="2" t="shared"/>
        <v/>
      </c>
    </row>
    <row r="129" spans="9:9" x14ac:dyDescent="0.2">
      <c r="I129" s="132" t="str">
        <f si="2" t="shared"/>
        <v/>
      </c>
    </row>
    <row r="130" spans="9:9" x14ac:dyDescent="0.2">
      <c r="I130" s="132" t="str">
        <f si="2" t="shared"/>
        <v/>
      </c>
    </row>
    <row r="131" spans="9:9" x14ac:dyDescent="0.2">
      <c r="I131" s="132" t="str">
        <f si="2" t="shared"/>
        <v/>
      </c>
    </row>
    <row r="132" spans="9:9" x14ac:dyDescent="0.2">
      <c r="I132" s="132" t="str">
        <f ref="I132:I195" si="3" t="shared">IF(B132&gt;0,SUM(B132:H132),"")</f>
        <v/>
      </c>
    </row>
    <row r="133" spans="9:9" x14ac:dyDescent="0.2">
      <c r="I133" s="132" t="str">
        <f si="3" t="shared"/>
        <v/>
      </c>
    </row>
    <row r="134" spans="9:9" x14ac:dyDescent="0.2">
      <c r="I134" s="132" t="str">
        <f si="3" t="shared"/>
        <v/>
      </c>
    </row>
    <row r="135" spans="9:9" x14ac:dyDescent="0.2">
      <c r="I135" s="132" t="str">
        <f si="3" t="shared"/>
        <v/>
      </c>
    </row>
    <row r="136" spans="9:9" x14ac:dyDescent="0.2">
      <c r="I136" s="132" t="str">
        <f si="3" t="shared"/>
        <v/>
      </c>
    </row>
    <row r="137" spans="9:9" x14ac:dyDescent="0.2">
      <c r="I137" s="132" t="str">
        <f si="3" t="shared"/>
        <v/>
      </c>
    </row>
    <row r="138" spans="9:9" x14ac:dyDescent="0.2">
      <c r="I138" s="132" t="str">
        <f si="3" t="shared"/>
        <v/>
      </c>
    </row>
    <row r="139" spans="9:9" x14ac:dyDescent="0.2">
      <c r="I139" s="132" t="str">
        <f si="3" t="shared"/>
        <v/>
      </c>
    </row>
    <row r="140" spans="9:9" x14ac:dyDescent="0.2">
      <c r="I140" s="132" t="str">
        <f si="3" t="shared"/>
        <v/>
      </c>
    </row>
    <row r="141" spans="9:9" x14ac:dyDescent="0.2">
      <c r="I141" s="132" t="str">
        <f si="3" t="shared"/>
        <v/>
      </c>
    </row>
    <row r="142" spans="9:9" x14ac:dyDescent="0.2">
      <c r="I142" s="132" t="str">
        <f si="3" t="shared"/>
        <v/>
      </c>
    </row>
    <row r="143" spans="9:9" x14ac:dyDescent="0.2">
      <c r="I143" s="132" t="str">
        <f si="3" t="shared"/>
        <v/>
      </c>
    </row>
    <row r="144" spans="9:9" x14ac:dyDescent="0.2">
      <c r="I144" s="132" t="str">
        <f si="3" t="shared"/>
        <v/>
      </c>
    </row>
    <row r="145" spans="9:9" x14ac:dyDescent="0.2">
      <c r="I145" s="132" t="str">
        <f si="3" t="shared"/>
        <v/>
      </c>
    </row>
    <row r="146" spans="9:9" x14ac:dyDescent="0.2">
      <c r="I146" s="132" t="str">
        <f si="3" t="shared"/>
        <v/>
      </c>
    </row>
    <row r="147" spans="9:9" x14ac:dyDescent="0.2">
      <c r="I147" s="132" t="str">
        <f si="3" t="shared"/>
        <v/>
      </c>
    </row>
    <row r="148" spans="9:9" x14ac:dyDescent="0.2">
      <c r="I148" s="132" t="str">
        <f si="3" t="shared"/>
        <v/>
      </c>
    </row>
    <row r="149" spans="9:9" x14ac:dyDescent="0.2">
      <c r="I149" s="132" t="str">
        <f si="3" t="shared"/>
        <v/>
      </c>
    </row>
    <row r="150" spans="9:9" x14ac:dyDescent="0.2">
      <c r="I150" s="132" t="str">
        <f si="3" t="shared"/>
        <v/>
      </c>
    </row>
    <row r="151" spans="9:9" x14ac:dyDescent="0.2">
      <c r="I151" s="132" t="str">
        <f si="3" t="shared"/>
        <v/>
      </c>
    </row>
    <row r="152" spans="9:9" x14ac:dyDescent="0.2">
      <c r="I152" s="132" t="str">
        <f si="3" t="shared"/>
        <v/>
      </c>
    </row>
    <row r="153" spans="9:9" x14ac:dyDescent="0.2">
      <c r="I153" s="132" t="str">
        <f si="3" t="shared"/>
        <v/>
      </c>
    </row>
    <row r="154" spans="9:9" x14ac:dyDescent="0.2">
      <c r="I154" s="132" t="str">
        <f si="3" t="shared"/>
        <v/>
      </c>
    </row>
    <row r="155" spans="9:9" x14ac:dyDescent="0.2">
      <c r="I155" s="132" t="str">
        <f si="3" t="shared"/>
        <v/>
      </c>
    </row>
    <row r="156" spans="9:9" x14ac:dyDescent="0.2">
      <c r="I156" s="132" t="str">
        <f si="3" t="shared"/>
        <v/>
      </c>
    </row>
    <row r="157" spans="9:9" x14ac:dyDescent="0.2">
      <c r="I157" s="132" t="str">
        <f si="3" t="shared"/>
        <v/>
      </c>
    </row>
    <row r="158" spans="9:9" x14ac:dyDescent="0.2">
      <c r="I158" s="132" t="str">
        <f si="3" t="shared"/>
        <v/>
      </c>
    </row>
    <row r="159" spans="9:9" x14ac:dyDescent="0.2">
      <c r="I159" s="132" t="str">
        <f si="3" t="shared"/>
        <v/>
      </c>
    </row>
    <row r="160" spans="9:9" x14ac:dyDescent="0.2">
      <c r="I160" s="132" t="str">
        <f si="3" t="shared"/>
        <v/>
      </c>
    </row>
    <row r="161" spans="9:9" x14ac:dyDescent="0.2">
      <c r="I161" s="132" t="str">
        <f si="3" t="shared"/>
        <v/>
      </c>
    </row>
    <row r="162" spans="9:9" x14ac:dyDescent="0.2">
      <c r="I162" s="132" t="str">
        <f si="3" t="shared"/>
        <v/>
      </c>
    </row>
    <row r="163" spans="9:9" x14ac:dyDescent="0.2">
      <c r="I163" s="132" t="str">
        <f si="3" t="shared"/>
        <v/>
      </c>
    </row>
    <row r="164" spans="9:9" x14ac:dyDescent="0.2">
      <c r="I164" s="132" t="str">
        <f si="3" t="shared"/>
        <v/>
      </c>
    </row>
    <row r="165" spans="9:9" x14ac:dyDescent="0.2">
      <c r="I165" s="132" t="str">
        <f si="3" t="shared"/>
        <v/>
      </c>
    </row>
    <row r="166" spans="9:9" x14ac:dyDescent="0.2">
      <c r="I166" s="132" t="str">
        <f si="3" t="shared"/>
        <v/>
      </c>
    </row>
    <row r="167" spans="9:9" x14ac:dyDescent="0.2">
      <c r="I167" s="132" t="str">
        <f si="3" t="shared"/>
        <v/>
      </c>
    </row>
    <row r="168" spans="9:9" x14ac:dyDescent="0.2">
      <c r="I168" s="132" t="str">
        <f si="3" t="shared"/>
        <v/>
      </c>
    </row>
    <row r="169" spans="9:9" x14ac:dyDescent="0.2">
      <c r="I169" s="132" t="str">
        <f si="3" t="shared"/>
        <v/>
      </c>
    </row>
    <row r="170" spans="9:9" x14ac:dyDescent="0.2">
      <c r="I170" s="132" t="str">
        <f si="3" t="shared"/>
        <v/>
      </c>
    </row>
    <row r="171" spans="9:9" x14ac:dyDescent="0.2">
      <c r="I171" s="132" t="str">
        <f si="3" t="shared"/>
        <v/>
      </c>
    </row>
    <row r="172" spans="9:9" x14ac:dyDescent="0.2">
      <c r="I172" s="132" t="str">
        <f si="3" t="shared"/>
        <v/>
      </c>
    </row>
    <row r="173" spans="9:9" x14ac:dyDescent="0.2">
      <c r="I173" s="132" t="str">
        <f si="3" t="shared"/>
        <v/>
      </c>
    </row>
    <row r="174" spans="9:9" x14ac:dyDescent="0.2">
      <c r="I174" s="132" t="str">
        <f si="3" t="shared"/>
        <v/>
      </c>
    </row>
    <row r="175" spans="9:9" x14ac:dyDescent="0.2">
      <c r="I175" s="132" t="str">
        <f si="3" t="shared"/>
        <v/>
      </c>
    </row>
    <row r="176" spans="9:9" x14ac:dyDescent="0.2">
      <c r="I176" s="132" t="str">
        <f si="3" t="shared"/>
        <v/>
      </c>
    </row>
    <row r="177" spans="9:9" x14ac:dyDescent="0.2">
      <c r="I177" s="132" t="str">
        <f si="3" t="shared"/>
        <v/>
      </c>
    </row>
    <row r="178" spans="9:9" x14ac:dyDescent="0.2">
      <c r="I178" s="132" t="str">
        <f si="3" t="shared"/>
        <v/>
      </c>
    </row>
    <row r="179" spans="9:9" x14ac:dyDescent="0.2">
      <c r="I179" s="132" t="str">
        <f si="3" t="shared"/>
        <v/>
      </c>
    </row>
    <row r="180" spans="9:9" x14ac:dyDescent="0.2">
      <c r="I180" s="132" t="str">
        <f si="3" t="shared"/>
        <v/>
      </c>
    </row>
    <row r="181" spans="9:9" x14ac:dyDescent="0.2">
      <c r="I181" s="132" t="str">
        <f si="3" t="shared"/>
        <v/>
      </c>
    </row>
    <row r="182" spans="9:9" x14ac:dyDescent="0.2">
      <c r="I182" s="132" t="str">
        <f si="3" t="shared"/>
        <v/>
      </c>
    </row>
    <row r="183" spans="9:9" x14ac:dyDescent="0.2">
      <c r="I183" s="132" t="str">
        <f si="3" t="shared"/>
        <v/>
      </c>
    </row>
    <row r="184" spans="9:9" x14ac:dyDescent="0.2">
      <c r="I184" s="132" t="str">
        <f si="3" t="shared"/>
        <v/>
      </c>
    </row>
    <row r="185" spans="9:9" x14ac:dyDescent="0.2">
      <c r="I185" s="132" t="str">
        <f si="3" t="shared"/>
        <v/>
      </c>
    </row>
    <row r="186" spans="9:9" x14ac:dyDescent="0.2">
      <c r="I186" s="132" t="str">
        <f si="3" t="shared"/>
        <v/>
      </c>
    </row>
    <row r="187" spans="9:9" x14ac:dyDescent="0.2">
      <c r="I187" s="132" t="str">
        <f si="3" t="shared"/>
        <v/>
      </c>
    </row>
    <row r="188" spans="9:9" x14ac:dyDescent="0.2">
      <c r="I188" s="132" t="str">
        <f si="3" t="shared"/>
        <v/>
      </c>
    </row>
    <row r="189" spans="9:9" x14ac:dyDescent="0.2">
      <c r="I189" s="132" t="str">
        <f si="3" t="shared"/>
        <v/>
      </c>
    </row>
    <row r="190" spans="9:9" x14ac:dyDescent="0.2">
      <c r="I190" s="132" t="str">
        <f si="3" t="shared"/>
        <v/>
      </c>
    </row>
    <row r="191" spans="9:9" x14ac:dyDescent="0.2">
      <c r="I191" s="132" t="str">
        <f si="3" t="shared"/>
        <v/>
      </c>
    </row>
    <row r="192" spans="9:9" x14ac:dyDescent="0.2">
      <c r="I192" s="132" t="str">
        <f si="3" t="shared"/>
        <v/>
      </c>
    </row>
    <row r="193" spans="9:9" x14ac:dyDescent="0.2">
      <c r="I193" s="132" t="str">
        <f si="3" t="shared"/>
        <v/>
      </c>
    </row>
    <row r="194" spans="9:9" x14ac:dyDescent="0.2">
      <c r="I194" s="132" t="str">
        <f si="3" t="shared"/>
        <v/>
      </c>
    </row>
    <row r="195" spans="9:9" x14ac:dyDescent="0.2">
      <c r="I195" s="132" t="str">
        <f si="3" t="shared"/>
        <v/>
      </c>
    </row>
    <row r="196" spans="9:9" x14ac:dyDescent="0.2">
      <c r="I196" s="132" t="str">
        <f ref="I196:I259" si="4" t="shared">IF(B196&gt;0,SUM(B196:H196),"")</f>
        <v/>
      </c>
    </row>
    <row r="197" spans="9:9" x14ac:dyDescent="0.2">
      <c r="I197" s="132" t="str">
        <f si="4" t="shared"/>
        <v/>
      </c>
    </row>
    <row r="198" spans="9:9" x14ac:dyDescent="0.2">
      <c r="I198" s="132" t="str">
        <f si="4" t="shared"/>
        <v/>
      </c>
    </row>
    <row r="199" spans="9:9" x14ac:dyDescent="0.2">
      <c r="I199" s="132" t="str">
        <f si="4" t="shared"/>
        <v/>
      </c>
    </row>
    <row r="200" spans="9:9" x14ac:dyDescent="0.2">
      <c r="I200" s="132" t="str">
        <f si="4" t="shared"/>
        <v/>
      </c>
    </row>
    <row r="201" spans="9:9" x14ac:dyDescent="0.2">
      <c r="I201" s="132" t="str">
        <f si="4" t="shared"/>
        <v/>
      </c>
    </row>
    <row r="202" spans="9:9" x14ac:dyDescent="0.2">
      <c r="I202" s="132" t="str">
        <f si="4" t="shared"/>
        <v/>
      </c>
    </row>
    <row r="203" spans="9:9" x14ac:dyDescent="0.2">
      <c r="I203" s="132" t="str">
        <f si="4" t="shared"/>
        <v/>
      </c>
    </row>
    <row r="204" spans="9:9" x14ac:dyDescent="0.2">
      <c r="I204" s="132" t="str">
        <f si="4" t="shared"/>
        <v/>
      </c>
    </row>
    <row r="205" spans="9:9" x14ac:dyDescent="0.2">
      <c r="I205" s="132" t="str">
        <f si="4" t="shared"/>
        <v/>
      </c>
    </row>
    <row r="206" spans="9:9" x14ac:dyDescent="0.2">
      <c r="I206" s="132" t="str">
        <f si="4" t="shared"/>
        <v/>
      </c>
    </row>
    <row r="207" spans="9:9" x14ac:dyDescent="0.2">
      <c r="I207" s="132" t="str">
        <f si="4" t="shared"/>
        <v/>
      </c>
    </row>
    <row r="208" spans="9:9" x14ac:dyDescent="0.2">
      <c r="I208" s="132" t="str">
        <f si="4" t="shared"/>
        <v/>
      </c>
    </row>
    <row r="209" spans="9:9" x14ac:dyDescent="0.2">
      <c r="I209" s="132" t="str">
        <f si="4" t="shared"/>
        <v/>
      </c>
    </row>
    <row r="210" spans="9:9" x14ac:dyDescent="0.2">
      <c r="I210" s="132" t="str">
        <f si="4" t="shared"/>
        <v/>
      </c>
    </row>
    <row r="211" spans="9:9" x14ac:dyDescent="0.2">
      <c r="I211" s="132" t="str">
        <f si="4" t="shared"/>
        <v/>
      </c>
    </row>
    <row r="212" spans="9:9" x14ac:dyDescent="0.2">
      <c r="I212" s="132" t="str">
        <f si="4" t="shared"/>
        <v/>
      </c>
    </row>
    <row r="213" spans="9:9" x14ac:dyDescent="0.2">
      <c r="I213" s="132" t="str">
        <f si="4" t="shared"/>
        <v/>
      </c>
    </row>
    <row r="214" spans="9:9" x14ac:dyDescent="0.2">
      <c r="I214" s="132" t="str">
        <f si="4" t="shared"/>
        <v/>
      </c>
    </row>
    <row r="215" spans="9:9" x14ac:dyDescent="0.2">
      <c r="I215" s="132" t="str">
        <f si="4" t="shared"/>
        <v/>
      </c>
    </row>
    <row r="216" spans="9:9" x14ac:dyDescent="0.2">
      <c r="I216" s="132" t="str">
        <f si="4" t="shared"/>
        <v/>
      </c>
    </row>
    <row r="217" spans="9:9" x14ac:dyDescent="0.2">
      <c r="I217" s="132" t="str">
        <f si="4" t="shared"/>
        <v/>
      </c>
    </row>
    <row r="218" spans="9:9" x14ac:dyDescent="0.2">
      <c r="I218" s="132" t="str">
        <f si="4" t="shared"/>
        <v/>
      </c>
    </row>
    <row r="219" spans="9:9" x14ac:dyDescent="0.2">
      <c r="I219" s="132" t="str">
        <f si="4" t="shared"/>
        <v/>
      </c>
    </row>
    <row r="220" spans="9:9" x14ac:dyDescent="0.2">
      <c r="I220" s="132" t="str">
        <f si="4" t="shared"/>
        <v/>
      </c>
    </row>
    <row r="221" spans="9:9" x14ac:dyDescent="0.2">
      <c r="I221" s="132" t="str">
        <f si="4" t="shared"/>
        <v/>
      </c>
    </row>
    <row r="222" spans="9:9" x14ac:dyDescent="0.2">
      <c r="I222" s="132" t="str">
        <f si="4" t="shared"/>
        <v/>
      </c>
    </row>
    <row r="223" spans="9:9" x14ac:dyDescent="0.2">
      <c r="I223" s="132" t="str">
        <f si="4" t="shared"/>
        <v/>
      </c>
    </row>
    <row r="224" spans="9:9" x14ac:dyDescent="0.2">
      <c r="I224" s="132" t="str">
        <f si="4" t="shared"/>
        <v/>
      </c>
    </row>
    <row r="225" spans="9:9" x14ac:dyDescent="0.2">
      <c r="I225" s="132" t="str">
        <f si="4" t="shared"/>
        <v/>
      </c>
    </row>
    <row r="226" spans="9:9" x14ac:dyDescent="0.2">
      <c r="I226" s="132" t="str">
        <f si="4" t="shared"/>
        <v/>
      </c>
    </row>
    <row r="227" spans="9:9" x14ac:dyDescent="0.2">
      <c r="I227" s="132" t="str">
        <f si="4" t="shared"/>
        <v/>
      </c>
    </row>
    <row r="228" spans="9:9" x14ac:dyDescent="0.2">
      <c r="I228" s="132" t="str">
        <f si="4" t="shared"/>
        <v/>
      </c>
    </row>
    <row r="229" spans="9:9" x14ac:dyDescent="0.2">
      <c r="I229" s="132" t="str">
        <f si="4" t="shared"/>
        <v/>
      </c>
    </row>
    <row r="230" spans="9:9" x14ac:dyDescent="0.2">
      <c r="I230" s="132" t="str">
        <f si="4" t="shared"/>
        <v/>
      </c>
    </row>
    <row r="231" spans="9:9" x14ac:dyDescent="0.2">
      <c r="I231" s="132" t="str">
        <f si="4" t="shared"/>
        <v/>
      </c>
    </row>
    <row r="232" spans="9:9" x14ac:dyDescent="0.2">
      <c r="I232" s="132" t="str">
        <f si="4" t="shared"/>
        <v/>
      </c>
    </row>
    <row r="233" spans="9:9" x14ac:dyDescent="0.2">
      <c r="I233" s="132" t="str">
        <f si="4" t="shared"/>
        <v/>
      </c>
    </row>
    <row r="234" spans="9:9" x14ac:dyDescent="0.2">
      <c r="I234" s="132" t="str">
        <f si="4" t="shared"/>
        <v/>
      </c>
    </row>
    <row r="235" spans="9:9" x14ac:dyDescent="0.2">
      <c r="I235" s="132" t="str">
        <f si="4" t="shared"/>
        <v/>
      </c>
    </row>
    <row r="236" spans="9:9" x14ac:dyDescent="0.2">
      <c r="I236" s="132" t="str">
        <f si="4" t="shared"/>
        <v/>
      </c>
    </row>
    <row r="237" spans="9:9" x14ac:dyDescent="0.2">
      <c r="I237" s="132" t="str">
        <f si="4" t="shared"/>
        <v/>
      </c>
    </row>
    <row r="238" spans="9:9" x14ac:dyDescent="0.2">
      <c r="I238" s="132" t="str">
        <f si="4" t="shared"/>
        <v/>
      </c>
    </row>
    <row r="239" spans="9:9" x14ac:dyDescent="0.2">
      <c r="I239" s="132" t="str">
        <f si="4" t="shared"/>
        <v/>
      </c>
    </row>
    <row r="240" spans="9:9" x14ac:dyDescent="0.2">
      <c r="I240" s="132" t="str">
        <f si="4" t="shared"/>
        <v/>
      </c>
    </row>
    <row r="241" spans="9:9" x14ac:dyDescent="0.2">
      <c r="I241" s="132" t="str">
        <f si="4" t="shared"/>
        <v/>
      </c>
    </row>
    <row r="242" spans="9:9" x14ac:dyDescent="0.2">
      <c r="I242" s="132" t="str">
        <f si="4" t="shared"/>
        <v/>
      </c>
    </row>
    <row r="243" spans="9:9" x14ac:dyDescent="0.2">
      <c r="I243" s="132" t="str">
        <f si="4" t="shared"/>
        <v/>
      </c>
    </row>
    <row r="244" spans="9:9" x14ac:dyDescent="0.2">
      <c r="I244" s="132" t="str">
        <f si="4" t="shared"/>
        <v/>
      </c>
    </row>
    <row r="245" spans="9:9" x14ac:dyDescent="0.2">
      <c r="I245" s="132" t="str">
        <f si="4" t="shared"/>
        <v/>
      </c>
    </row>
    <row r="246" spans="9:9" x14ac:dyDescent="0.2">
      <c r="I246" s="132" t="str">
        <f si="4" t="shared"/>
        <v/>
      </c>
    </row>
    <row r="247" spans="9:9" x14ac:dyDescent="0.2">
      <c r="I247" s="132" t="str">
        <f si="4" t="shared"/>
        <v/>
      </c>
    </row>
    <row r="248" spans="9:9" x14ac:dyDescent="0.2">
      <c r="I248" s="132" t="str">
        <f si="4" t="shared"/>
        <v/>
      </c>
    </row>
    <row r="249" spans="9:9" x14ac:dyDescent="0.2">
      <c r="I249" s="132" t="str">
        <f si="4" t="shared"/>
        <v/>
      </c>
    </row>
    <row r="250" spans="9:9" x14ac:dyDescent="0.2">
      <c r="I250" s="132" t="str">
        <f si="4" t="shared"/>
        <v/>
      </c>
    </row>
    <row r="251" spans="9:9" x14ac:dyDescent="0.2">
      <c r="I251" s="132" t="str">
        <f si="4" t="shared"/>
        <v/>
      </c>
    </row>
    <row r="252" spans="9:9" x14ac:dyDescent="0.2">
      <c r="I252" s="132" t="str">
        <f si="4" t="shared"/>
        <v/>
      </c>
    </row>
    <row r="253" spans="9:9" x14ac:dyDescent="0.2">
      <c r="I253" s="132" t="str">
        <f si="4" t="shared"/>
        <v/>
      </c>
    </row>
    <row r="254" spans="9:9" x14ac:dyDescent="0.2">
      <c r="I254" s="132" t="str">
        <f si="4" t="shared"/>
        <v/>
      </c>
    </row>
    <row r="255" spans="9:9" x14ac:dyDescent="0.2">
      <c r="I255" s="132" t="str">
        <f si="4" t="shared"/>
        <v/>
      </c>
    </row>
    <row r="256" spans="9:9" x14ac:dyDescent="0.2">
      <c r="I256" s="132" t="str">
        <f si="4" t="shared"/>
        <v/>
      </c>
    </row>
    <row r="257" spans="9:9" x14ac:dyDescent="0.2">
      <c r="I257" s="132" t="str">
        <f si="4" t="shared"/>
        <v/>
      </c>
    </row>
    <row r="258" spans="9:9" x14ac:dyDescent="0.2">
      <c r="I258" s="132" t="str">
        <f si="4" t="shared"/>
        <v/>
      </c>
    </row>
    <row r="259" spans="9:9" x14ac:dyDescent="0.2">
      <c r="I259" s="132" t="str">
        <f si="4" t="shared"/>
        <v/>
      </c>
    </row>
    <row r="260" spans="9:9" x14ac:dyDescent="0.2">
      <c r="I260" s="132" t="str">
        <f ref="I260:I323" si="5" t="shared">IF(B260&gt;0,SUM(B260:H260),"")</f>
        <v/>
      </c>
    </row>
    <row r="261" spans="9:9" x14ac:dyDescent="0.2">
      <c r="I261" s="132" t="str">
        <f si="5" t="shared"/>
        <v/>
      </c>
    </row>
    <row r="262" spans="9:9" x14ac:dyDescent="0.2">
      <c r="I262" s="132" t="str">
        <f si="5" t="shared"/>
        <v/>
      </c>
    </row>
    <row r="263" spans="9:9" x14ac:dyDescent="0.2">
      <c r="I263" s="132" t="str">
        <f si="5" t="shared"/>
        <v/>
      </c>
    </row>
    <row r="264" spans="9:9" x14ac:dyDescent="0.2">
      <c r="I264" s="132" t="str">
        <f si="5" t="shared"/>
        <v/>
      </c>
    </row>
    <row r="265" spans="9:9" x14ac:dyDescent="0.2">
      <c r="I265" s="132" t="str">
        <f si="5" t="shared"/>
        <v/>
      </c>
    </row>
    <row r="266" spans="9:9" x14ac:dyDescent="0.2">
      <c r="I266" s="132" t="str">
        <f si="5" t="shared"/>
        <v/>
      </c>
    </row>
    <row r="267" spans="9:9" x14ac:dyDescent="0.2">
      <c r="I267" s="132" t="str">
        <f si="5" t="shared"/>
        <v/>
      </c>
    </row>
    <row r="268" spans="9:9" x14ac:dyDescent="0.2">
      <c r="I268" s="132" t="str">
        <f si="5" t="shared"/>
        <v/>
      </c>
    </row>
    <row r="269" spans="9:9" x14ac:dyDescent="0.2">
      <c r="I269" s="132" t="str">
        <f si="5" t="shared"/>
        <v/>
      </c>
    </row>
    <row r="270" spans="9:9" x14ac:dyDescent="0.2">
      <c r="I270" s="132" t="str">
        <f si="5" t="shared"/>
        <v/>
      </c>
    </row>
    <row r="271" spans="9:9" x14ac:dyDescent="0.2">
      <c r="I271" s="132" t="str">
        <f si="5" t="shared"/>
        <v/>
      </c>
    </row>
    <row r="272" spans="9:9" x14ac:dyDescent="0.2">
      <c r="I272" s="132" t="str">
        <f si="5" t="shared"/>
        <v/>
      </c>
    </row>
    <row r="273" spans="9:9" x14ac:dyDescent="0.2">
      <c r="I273" s="132" t="str">
        <f si="5" t="shared"/>
        <v/>
      </c>
    </row>
    <row r="274" spans="9:9" x14ac:dyDescent="0.2">
      <c r="I274" s="132" t="str">
        <f si="5" t="shared"/>
        <v/>
      </c>
    </row>
    <row r="275" spans="9:9" x14ac:dyDescent="0.2">
      <c r="I275" s="132" t="str">
        <f si="5" t="shared"/>
        <v/>
      </c>
    </row>
    <row r="276" spans="9:9" x14ac:dyDescent="0.2">
      <c r="I276" s="132" t="str">
        <f si="5" t="shared"/>
        <v/>
      </c>
    </row>
    <row r="277" spans="9:9" x14ac:dyDescent="0.2">
      <c r="I277" s="132" t="str">
        <f si="5" t="shared"/>
        <v/>
      </c>
    </row>
    <row r="278" spans="9:9" x14ac:dyDescent="0.2">
      <c r="I278" s="132" t="str">
        <f si="5" t="shared"/>
        <v/>
      </c>
    </row>
    <row r="279" spans="9:9" x14ac:dyDescent="0.2">
      <c r="I279" s="132" t="str">
        <f si="5" t="shared"/>
        <v/>
      </c>
    </row>
    <row r="280" spans="9:9" x14ac:dyDescent="0.2">
      <c r="I280" s="132" t="str">
        <f si="5" t="shared"/>
        <v/>
      </c>
    </row>
    <row r="281" spans="9:9" x14ac:dyDescent="0.2">
      <c r="I281" s="132" t="str">
        <f si="5" t="shared"/>
        <v/>
      </c>
    </row>
    <row r="282" spans="9:9" x14ac:dyDescent="0.2">
      <c r="I282" s="132" t="str">
        <f si="5" t="shared"/>
        <v/>
      </c>
    </row>
    <row r="283" spans="9:9" x14ac:dyDescent="0.2">
      <c r="I283" s="132" t="str">
        <f si="5" t="shared"/>
        <v/>
      </c>
    </row>
    <row r="284" spans="9:9" x14ac:dyDescent="0.2">
      <c r="I284" s="132" t="str">
        <f si="5" t="shared"/>
        <v/>
      </c>
    </row>
    <row r="285" spans="9:9" x14ac:dyDescent="0.2">
      <c r="I285" s="132" t="str">
        <f si="5" t="shared"/>
        <v/>
      </c>
    </row>
    <row r="286" spans="9:9" x14ac:dyDescent="0.2">
      <c r="I286" s="132" t="str">
        <f si="5" t="shared"/>
        <v/>
      </c>
    </row>
    <row r="287" spans="9:9" x14ac:dyDescent="0.2">
      <c r="I287" s="132" t="str">
        <f si="5" t="shared"/>
        <v/>
      </c>
    </row>
    <row r="288" spans="9:9" x14ac:dyDescent="0.2">
      <c r="I288" s="132" t="str">
        <f si="5" t="shared"/>
        <v/>
      </c>
    </row>
    <row r="289" spans="9:9" x14ac:dyDescent="0.2">
      <c r="I289" s="132" t="str">
        <f si="5" t="shared"/>
        <v/>
      </c>
    </row>
    <row r="290" spans="9:9" x14ac:dyDescent="0.2">
      <c r="I290" s="132" t="str">
        <f si="5" t="shared"/>
        <v/>
      </c>
    </row>
    <row r="291" spans="9:9" x14ac:dyDescent="0.2">
      <c r="I291" s="132" t="str">
        <f si="5" t="shared"/>
        <v/>
      </c>
    </row>
    <row r="292" spans="9:9" x14ac:dyDescent="0.2">
      <c r="I292" s="132" t="str">
        <f si="5" t="shared"/>
        <v/>
      </c>
    </row>
    <row r="293" spans="9:9" x14ac:dyDescent="0.2">
      <c r="I293" s="132" t="str">
        <f si="5" t="shared"/>
        <v/>
      </c>
    </row>
    <row r="294" spans="9:9" x14ac:dyDescent="0.2">
      <c r="I294" s="132" t="str">
        <f si="5" t="shared"/>
        <v/>
      </c>
    </row>
    <row r="295" spans="9:9" x14ac:dyDescent="0.2">
      <c r="I295" s="132" t="str">
        <f si="5" t="shared"/>
        <v/>
      </c>
    </row>
    <row r="296" spans="9:9" x14ac:dyDescent="0.2">
      <c r="I296" s="132" t="str">
        <f si="5" t="shared"/>
        <v/>
      </c>
    </row>
    <row r="297" spans="9:9" x14ac:dyDescent="0.2">
      <c r="I297" s="132" t="str">
        <f si="5" t="shared"/>
        <v/>
      </c>
    </row>
    <row r="298" spans="9:9" x14ac:dyDescent="0.2">
      <c r="I298" s="132" t="str">
        <f si="5" t="shared"/>
        <v/>
      </c>
    </row>
    <row r="299" spans="9:9" x14ac:dyDescent="0.2">
      <c r="I299" s="132" t="str">
        <f si="5" t="shared"/>
        <v/>
      </c>
    </row>
    <row r="300" spans="9:9" x14ac:dyDescent="0.2">
      <c r="I300" s="132" t="str">
        <f si="5" t="shared"/>
        <v/>
      </c>
    </row>
    <row r="301" spans="9:9" x14ac:dyDescent="0.2">
      <c r="I301" s="132" t="str">
        <f si="5" t="shared"/>
        <v/>
      </c>
    </row>
    <row r="302" spans="9:9" x14ac:dyDescent="0.2">
      <c r="I302" s="132" t="str">
        <f si="5" t="shared"/>
        <v/>
      </c>
    </row>
    <row r="303" spans="9:9" x14ac:dyDescent="0.2">
      <c r="I303" s="132" t="str">
        <f si="5" t="shared"/>
        <v/>
      </c>
    </row>
    <row r="304" spans="9:9" x14ac:dyDescent="0.2">
      <c r="I304" s="132" t="str">
        <f si="5" t="shared"/>
        <v/>
      </c>
    </row>
    <row r="305" spans="9:9" x14ac:dyDescent="0.2">
      <c r="I305" s="132" t="str">
        <f si="5" t="shared"/>
        <v/>
      </c>
    </row>
    <row r="306" spans="9:9" x14ac:dyDescent="0.2">
      <c r="I306" s="132" t="str">
        <f si="5" t="shared"/>
        <v/>
      </c>
    </row>
    <row r="307" spans="9:9" x14ac:dyDescent="0.2">
      <c r="I307" s="132" t="str">
        <f si="5" t="shared"/>
        <v/>
      </c>
    </row>
    <row r="308" spans="9:9" x14ac:dyDescent="0.2">
      <c r="I308" s="132" t="str">
        <f si="5" t="shared"/>
        <v/>
      </c>
    </row>
    <row r="309" spans="9:9" x14ac:dyDescent="0.2">
      <c r="I309" s="132" t="str">
        <f si="5" t="shared"/>
        <v/>
      </c>
    </row>
    <row r="310" spans="9:9" x14ac:dyDescent="0.2">
      <c r="I310" s="132" t="str">
        <f si="5" t="shared"/>
        <v/>
      </c>
    </row>
    <row r="311" spans="9:9" x14ac:dyDescent="0.2">
      <c r="I311" s="132" t="str">
        <f si="5" t="shared"/>
        <v/>
      </c>
    </row>
    <row r="312" spans="9:9" x14ac:dyDescent="0.2">
      <c r="I312" s="132" t="str">
        <f si="5" t="shared"/>
        <v/>
      </c>
    </row>
    <row r="313" spans="9:9" x14ac:dyDescent="0.2">
      <c r="I313" s="132" t="str">
        <f si="5" t="shared"/>
        <v/>
      </c>
    </row>
    <row r="314" spans="9:9" x14ac:dyDescent="0.2">
      <c r="I314" s="132" t="str">
        <f si="5" t="shared"/>
        <v/>
      </c>
    </row>
    <row r="315" spans="9:9" x14ac:dyDescent="0.2">
      <c r="I315" s="132" t="str">
        <f si="5" t="shared"/>
        <v/>
      </c>
    </row>
    <row r="316" spans="9:9" x14ac:dyDescent="0.2">
      <c r="I316" s="132" t="str">
        <f si="5" t="shared"/>
        <v/>
      </c>
    </row>
    <row r="317" spans="9:9" x14ac:dyDescent="0.2">
      <c r="I317" s="132" t="str">
        <f si="5" t="shared"/>
        <v/>
      </c>
    </row>
    <row r="318" spans="9:9" x14ac:dyDescent="0.2">
      <c r="I318" s="132" t="str">
        <f si="5" t="shared"/>
        <v/>
      </c>
    </row>
    <row r="319" spans="9:9" x14ac:dyDescent="0.2">
      <c r="I319" s="132" t="str">
        <f si="5" t="shared"/>
        <v/>
      </c>
    </row>
    <row r="320" spans="9:9" x14ac:dyDescent="0.2">
      <c r="I320" s="132" t="str">
        <f si="5" t="shared"/>
        <v/>
      </c>
    </row>
    <row r="321" spans="9:9" x14ac:dyDescent="0.2">
      <c r="I321" s="132" t="str">
        <f si="5" t="shared"/>
        <v/>
      </c>
    </row>
    <row r="322" spans="9:9" x14ac:dyDescent="0.2">
      <c r="I322" s="132" t="str">
        <f si="5" t="shared"/>
        <v/>
      </c>
    </row>
    <row r="323" spans="9:9" x14ac:dyDescent="0.2">
      <c r="I323" s="132" t="str">
        <f si="5" t="shared"/>
        <v/>
      </c>
    </row>
    <row r="324" spans="9:9" x14ac:dyDescent="0.2">
      <c r="I324" s="132" t="str">
        <f ref="I324:I387" si="6" t="shared">IF(B324&gt;0,SUM(B324:H324),"")</f>
        <v/>
      </c>
    </row>
    <row r="325" spans="9:9" x14ac:dyDescent="0.2">
      <c r="I325" s="132" t="str">
        <f si="6" t="shared"/>
        <v/>
      </c>
    </row>
    <row r="326" spans="9:9" x14ac:dyDescent="0.2">
      <c r="I326" s="132" t="str">
        <f si="6" t="shared"/>
        <v/>
      </c>
    </row>
    <row r="327" spans="9:9" x14ac:dyDescent="0.2">
      <c r="I327" s="132" t="str">
        <f si="6" t="shared"/>
        <v/>
      </c>
    </row>
    <row r="328" spans="9:9" x14ac:dyDescent="0.2">
      <c r="I328" s="132" t="str">
        <f si="6" t="shared"/>
        <v/>
      </c>
    </row>
    <row r="329" spans="9:9" x14ac:dyDescent="0.2">
      <c r="I329" s="132" t="str">
        <f si="6" t="shared"/>
        <v/>
      </c>
    </row>
    <row r="330" spans="9:9" x14ac:dyDescent="0.2">
      <c r="I330" s="132" t="str">
        <f si="6" t="shared"/>
        <v/>
      </c>
    </row>
    <row r="331" spans="9:9" x14ac:dyDescent="0.2">
      <c r="I331" s="132" t="str">
        <f si="6" t="shared"/>
        <v/>
      </c>
    </row>
    <row r="332" spans="9:9" x14ac:dyDescent="0.2">
      <c r="I332" s="132" t="str">
        <f si="6" t="shared"/>
        <v/>
      </c>
    </row>
    <row r="333" spans="9:9" x14ac:dyDescent="0.2">
      <c r="I333" s="132" t="str">
        <f si="6" t="shared"/>
        <v/>
      </c>
    </row>
    <row r="334" spans="9:9" x14ac:dyDescent="0.2">
      <c r="I334" s="132" t="str">
        <f si="6" t="shared"/>
        <v/>
      </c>
    </row>
    <row r="335" spans="9:9" x14ac:dyDescent="0.2">
      <c r="I335" s="132" t="str">
        <f si="6" t="shared"/>
        <v/>
      </c>
    </row>
    <row r="336" spans="9:9" x14ac:dyDescent="0.2">
      <c r="I336" s="132" t="str">
        <f si="6" t="shared"/>
        <v/>
      </c>
    </row>
    <row r="337" spans="9:9" x14ac:dyDescent="0.2">
      <c r="I337" s="132" t="str">
        <f si="6" t="shared"/>
        <v/>
      </c>
    </row>
    <row r="338" spans="9:9" x14ac:dyDescent="0.2">
      <c r="I338" s="132" t="str">
        <f si="6" t="shared"/>
        <v/>
      </c>
    </row>
    <row r="339" spans="9:9" x14ac:dyDescent="0.2">
      <c r="I339" s="132" t="str">
        <f si="6" t="shared"/>
        <v/>
      </c>
    </row>
    <row r="340" spans="9:9" x14ac:dyDescent="0.2">
      <c r="I340" s="132" t="str">
        <f si="6" t="shared"/>
        <v/>
      </c>
    </row>
    <row r="341" spans="9:9" x14ac:dyDescent="0.2">
      <c r="I341" s="132" t="str">
        <f si="6" t="shared"/>
        <v/>
      </c>
    </row>
    <row r="342" spans="9:9" x14ac:dyDescent="0.2">
      <c r="I342" s="132" t="str">
        <f si="6" t="shared"/>
        <v/>
      </c>
    </row>
    <row r="343" spans="9:9" x14ac:dyDescent="0.2">
      <c r="I343" s="132" t="str">
        <f si="6" t="shared"/>
        <v/>
      </c>
    </row>
    <row r="344" spans="9:9" x14ac:dyDescent="0.2">
      <c r="I344" s="132" t="str">
        <f si="6" t="shared"/>
        <v/>
      </c>
    </row>
    <row r="345" spans="9:9" x14ac:dyDescent="0.2">
      <c r="I345" s="132" t="str">
        <f si="6" t="shared"/>
        <v/>
      </c>
    </row>
    <row r="346" spans="9:9" x14ac:dyDescent="0.2">
      <c r="I346" s="132" t="str">
        <f si="6" t="shared"/>
        <v/>
      </c>
    </row>
    <row r="347" spans="9:9" x14ac:dyDescent="0.2">
      <c r="I347" s="132" t="str">
        <f si="6" t="shared"/>
        <v/>
      </c>
    </row>
    <row r="348" spans="9:9" x14ac:dyDescent="0.2">
      <c r="I348" s="132" t="str">
        <f si="6" t="shared"/>
        <v/>
      </c>
    </row>
    <row r="349" spans="9:9" x14ac:dyDescent="0.2">
      <c r="I349" s="132" t="str">
        <f si="6" t="shared"/>
        <v/>
      </c>
    </row>
    <row r="350" spans="9:9" x14ac:dyDescent="0.2">
      <c r="I350" s="132" t="str">
        <f si="6" t="shared"/>
        <v/>
      </c>
    </row>
    <row r="351" spans="9:9" x14ac:dyDescent="0.2">
      <c r="I351" s="132" t="str">
        <f si="6" t="shared"/>
        <v/>
      </c>
    </row>
    <row r="352" spans="9:9" x14ac:dyDescent="0.2">
      <c r="I352" s="132" t="str">
        <f si="6" t="shared"/>
        <v/>
      </c>
    </row>
    <row r="353" spans="9:9" x14ac:dyDescent="0.2">
      <c r="I353" s="132" t="str">
        <f si="6" t="shared"/>
        <v/>
      </c>
    </row>
    <row r="354" spans="9:9" x14ac:dyDescent="0.2">
      <c r="I354" s="132" t="str">
        <f si="6" t="shared"/>
        <v/>
      </c>
    </row>
    <row r="355" spans="9:9" x14ac:dyDescent="0.2">
      <c r="I355" s="132" t="str">
        <f si="6" t="shared"/>
        <v/>
      </c>
    </row>
    <row r="356" spans="9:9" x14ac:dyDescent="0.2">
      <c r="I356" s="132" t="str">
        <f si="6" t="shared"/>
        <v/>
      </c>
    </row>
    <row r="357" spans="9:9" x14ac:dyDescent="0.2">
      <c r="I357" s="132" t="str">
        <f si="6" t="shared"/>
        <v/>
      </c>
    </row>
    <row r="358" spans="9:9" x14ac:dyDescent="0.2">
      <c r="I358" s="132" t="str">
        <f si="6" t="shared"/>
        <v/>
      </c>
    </row>
    <row r="359" spans="9:9" x14ac:dyDescent="0.2">
      <c r="I359" s="132" t="str">
        <f si="6" t="shared"/>
        <v/>
      </c>
    </row>
    <row r="360" spans="9:9" x14ac:dyDescent="0.2">
      <c r="I360" s="132" t="str">
        <f si="6" t="shared"/>
        <v/>
      </c>
    </row>
    <row r="361" spans="9:9" x14ac:dyDescent="0.2">
      <c r="I361" s="132" t="str">
        <f si="6" t="shared"/>
        <v/>
      </c>
    </row>
    <row r="362" spans="9:9" x14ac:dyDescent="0.2">
      <c r="I362" s="132" t="str">
        <f si="6" t="shared"/>
        <v/>
      </c>
    </row>
    <row r="363" spans="9:9" x14ac:dyDescent="0.2">
      <c r="I363" s="132" t="str">
        <f si="6" t="shared"/>
        <v/>
      </c>
    </row>
    <row r="364" spans="9:9" x14ac:dyDescent="0.2">
      <c r="I364" s="132" t="str">
        <f si="6" t="shared"/>
        <v/>
      </c>
    </row>
    <row r="365" spans="9:9" x14ac:dyDescent="0.2">
      <c r="I365" s="132" t="str">
        <f si="6" t="shared"/>
        <v/>
      </c>
    </row>
    <row r="366" spans="9:9" x14ac:dyDescent="0.2">
      <c r="I366" s="132" t="str">
        <f si="6" t="shared"/>
        <v/>
      </c>
    </row>
    <row r="367" spans="9:9" x14ac:dyDescent="0.2">
      <c r="I367" s="132" t="str">
        <f si="6" t="shared"/>
        <v/>
      </c>
    </row>
    <row r="368" spans="9:9" x14ac:dyDescent="0.2">
      <c r="I368" s="132" t="str">
        <f si="6" t="shared"/>
        <v/>
      </c>
    </row>
    <row r="369" spans="9:9" x14ac:dyDescent="0.2">
      <c r="I369" s="132" t="str">
        <f si="6" t="shared"/>
        <v/>
      </c>
    </row>
    <row r="370" spans="9:9" x14ac:dyDescent="0.2">
      <c r="I370" s="132" t="str">
        <f si="6" t="shared"/>
        <v/>
      </c>
    </row>
    <row r="371" spans="9:9" x14ac:dyDescent="0.2">
      <c r="I371" s="132" t="str">
        <f si="6" t="shared"/>
        <v/>
      </c>
    </row>
    <row r="372" spans="9:9" x14ac:dyDescent="0.2">
      <c r="I372" s="132" t="str">
        <f si="6" t="shared"/>
        <v/>
      </c>
    </row>
    <row r="373" spans="9:9" x14ac:dyDescent="0.2">
      <c r="I373" s="132" t="str">
        <f si="6" t="shared"/>
        <v/>
      </c>
    </row>
    <row r="374" spans="9:9" x14ac:dyDescent="0.2">
      <c r="I374" s="132" t="str">
        <f si="6" t="shared"/>
        <v/>
      </c>
    </row>
    <row r="375" spans="9:9" x14ac:dyDescent="0.2">
      <c r="I375" s="132" t="str">
        <f si="6" t="shared"/>
        <v/>
      </c>
    </row>
    <row r="376" spans="9:9" x14ac:dyDescent="0.2">
      <c r="I376" s="132" t="str">
        <f si="6" t="shared"/>
        <v/>
      </c>
    </row>
    <row r="377" spans="9:9" x14ac:dyDescent="0.2">
      <c r="I377" s="132" t="str">
        <f si="6" t="shared"/>
        <v/>
      </c>
    </row>
    <row r="378" spans="9:9" x14ac:dyDescent="0.2">
      <c r="I378" s="132" t="str">
        <f si="6" t="shared"/>
        <v/>
      </c>
    </row>
    <row r="379" spans="9:9" x14ac:dyDescent="0.2">
      <c r="I379" s="132" t="str">
        <f si="6" t="shared"/>
        <v/>
      </c>
    </row>
    <row r="380" spans="9:9" x14ac:dyDescent="0.2">
      <c r="I380" s="132" t="str">
        <f si="6" t="shared"/>
        <v/>
      </c>
    </row>
    <row r="381" spans="9:9" x14ac:dyDescent="0.2">
      <c r="I381" s="132" t="str">
        <f si="6" t="shared"/>
        <v/>
      </c>
    </row>
    <row r="382" spans="9:9" x14ac:dyDescent="0.2">
      <c r="I382" s="132" t="str">
        <f si="6" t="shared"/>
        <v/>
      </c>
    </row>
    <row r="383" spans="9:9" x14ac:dyDescent="0.2">
      <c r="I383" s="132" t="str">
        <f si="6" t="shared"/>
        <v/>
      </c>
    </row>
    <row r="384" spans="9:9" x14ac:dyDescent="0.2">
      <c r="I384" s="132" t="str">
        <f si="6" t="shared"/>
        <v/>
      </c>
    </row>
    <row r="385" spans="9:9" x14ac:dyDescent="0.2">
      <c r="I385" s="132" t="str">
        <f si="6" t="shared"/>
        <v/>
      </c>
    </row>
    <row r="386" spans="9:9" x14ac:dyDescent="0.2">
      <c r="I386" s="132" t="str">
        <f si="6" t="shared"/>
        <v/>
      </c>
    </row>
    <row r="387" spans="9:9" x14ac:dyDescent="0.2">
      <c r="I387" s="132" t="str">
        <f si="6" t="shared"/>
        <v/>
      </c>
    </row>
    <row r="388" spans="9:9" x14ac:dyDescent="0.2">
      <c r="I388" s="132" t="str">
        <f ref="I388:I443" si="7" t="shared">IF(B388&gt;0,SUM(B388:H388),"")</f>
        <v/>
      </c>
    </row>
    <row r="389" spans="9:9" x14ac:dyDescent="0.2">
      <c r="I389" s="132" t="str">
        <f si="7" t="shared"/>
        <v/>
      </c>
    </row>
    <row r="390" spans="9:9" x14ac:dyDescent="0.2">
      <c r="I390" s="132" t="str">
        <f si="7" t="shared"/>
        <v/>
      </c>
    </row>
    <row r="391" spans="9:9" x14ac:dyDescent="0.2">
      <c r="I391" s="132" t="str">
        <f si="7" t="shared"/>
        <v/>
      </c>
    </row>
    <row r="392" spans="9:9" x14ac:dyDescent="0.2">
      <c r="I392" s="132" t="str">
        <f si="7" t="shared"/>
        <v/>
      </c>
    </row>
    <row r="393" spans="9:9" x14ac:dyDescent="0.2">
      <c r="I393" s="132" t="str">
        <f si="7" t="shared"/>
        <v/>
      </c>
    </row>
    <row r="394" spans="9:9" x14ac:dyDescent="0.2">
      <c r="I394" s="132" t="str">
        <f si="7" t="shared"/>
        <v/>
      </c>
    </row>
    <row r="395" spans="9:9" x14ac:dyDescent="0.2">
      <c r="I395" s="132" t="str">
        <f si="7" t="shared"/>
        <v/>
      </c>
    </row>
    <row r="396" spans="9:9" x14ac:dyDescent="0.2">
      <c r="I396" s="132" t="str">
        <f si="7" t="shared"/>
        <v/>
      </c>
    </row>
    <row r="397" spans="9:9" x14ac:dyDescent="0.2">
      <c r="I397" s="132" t="str">
        <f si="7" t="shared"/>
        <v/>
      </c>
    </row>
    <row r="398" spans="9:9" x14ac:dyDescent="0.2">
      <c r="I398" s="132" t="str">
        <f si="7" t="shared"/>
        <v/>
      </c>
    </row>
    <row r="399" spans="9:9" x14ac:dyDescent="0.2">
      <c r="I399" s="132" t="str">
        <f si="7" t="shared"/>
        <v/>
      </c>
    </row>
    <row r="400" spans="9:9" x14ac:dyDescent="0.2">
      <c r="I400" s="132" t="str">
        <f si="7" t="shared"/>
        <v/>
      </c>
    </row>
    <row r="401" spans="9:9" x14ac:dyDescent="0.2">
      <c r="I401" s="132" t="str">
        <f si="7" t="shared"/>
        <v/>
      </c>
    </row>
    <row r="402" spans="9:9" x14ac:dyDescent="0.2">
      <c r="I402" s="132" t="str">
        <f si="7" t="shared"/>
        <v/>
      </c>
    </row>
    <row r="403" spans="9:9" x14ac:dyDescent="0.2">
      <c r="I403" s="132" t="str">
        <f si="7" t="shared"/>
        <v/>
      </c>
    </row>
    <row r="404" spans="9:9" x14ac:dyDescent="0.2">
      <c r="I404" s="132" t="str">
        <f si="7" t="shared"/>
        <v/>
      </c>
    </row>
    <row r="405" spans="9:9" x14ac:dyDescent="0.2">
      <c r="I405" s="132" t="str">
        <f si="7" t="shared"/>
        <v/>
      </c>
    </row>
    <row r="406" spans="9:9" x14ac:dyDescent="0.2">
      <c r="I406" s="132" t="str">
        <f si="7" t="shared"/>
        <v/>
      </c>
    </row>
    <row r="407" spans="9:9" x14ac:dyDescent="0.2">
      <c r="I407" s="132" t="str">
        <f si="7" t="shared"/>
        <v/>
      </c>
    </row>
    <row r="408" spans="9:9" x14ac:dyDescent="0.2">
      <c r="I408" s="132" t="str">
        <f si="7" t="shared"/>
        <v/>
      </c>
    </row>
    <row r="409" spans="9:9" x14ac:dyDescent="0.2">
      <c r="I409" s="132" t="str">
        <f si="7" t="shared"/>
        <v/>
      </c>
    </row>
    <row r="410" spans="9:9" x14ac:dyDescent="0.2">
      <c r="I410" s="132" t="str">
        <f si="7" t="shared"/>
        <v/>
      </c>
    </row>
    <row r="411" spans="9:9" x14ac:dyDescent="0.2">
      <c r="I411" s="132" t="str">
        <f si="7" t="shared"/>
        <v/>
      </c>
    </row>
    <row r="412" spans="9:9" x14ac:dyDescent="0.2">
      <c r="I412" s="132" t="str">
        <f si="7" t="shared"/>
        <v/>
      </c>
    </row>
    <row r="413" spans="9:9" x14ac:dyDescent="0.2">
      <c r="I413" s="132" t="str">
        <f si="7" t="shared"/>
        <v/>
      </c>
    </row>
    <row r="414" spans="9:9" x14ac:dyDescent="0.2">
      <c r="I414" s="132" t="str">
        <f si="7" t="shared"/>
        <v/>
      </c>
    </row>
    <row r="415" spans="9:9" x14ac:dyDescent="0.2">
      <c r="I415" s="132" t="str">
        <f si="7" t="shared"/>
        <v/>
      </c>
    </row>
    <row r="416" spans="9:9" x14ac:dyDescent="0.2">
      <c r="I416" s="132" t="str">
        <f si="7" t="shared"/>
        <v/>
      </c>
    </row>
    <row r="417" spans="9:9" x14ac:dyDescent="0.2">
      <c r="I417" s="132" t="str">
        <f si="7" t="shared"/>
        <v/>
      </c>
    </row>
    <row r="418" spans="9:9" x14ac:dyDescent="0.2">
      <c r="I418" s="132" t="str">
        <f si="7" t="shared"/>
        <v/>
      </c>
    </row>
    <row r="419" spans="9:9" x14ac:dyDescent="0.2">
      <c r="I419" s="132" t="str">
        <f si="7" t="shared"/>
        <v/>
      </c>
    </row>
    <row r="420" spans="9:9" x14ac:dyDescent="0.2">
      <c r="I420" s="132" t="str">
        <f si="7" t="shared"/>
        <v/>
      </c>
    </row>
    <row r="421" spans="9:9" x14ac:dyDescent="0.2">
      <c r="I421" s="132" t="str">
        <f si="7" t="shared"/>
        <v/>
      </c>
    </row>
    <row r="422" spans="9:9" x14ac:dyDescent="0.2">
      <c r="I422" s="132" t="str">
        <f si="7" t="shared"/>
        <v/>
      </c>
    </row>
    <row r="423" spans="9:9" x14ac:dyDescent="0.2">
      <c r="I423" s="132" t="str">
        <f si="7" t="shared"/>
        <v/>
      </c>
    </row>
    <row r="424" spans="9:9" x14ac:dyDescent="0.2">
      <c r="I424" s="132" t="str">
        <f si="7" t="shared"/>
        <v/>
      </c>
    </row>
    <row r="425" spans="9:9" x14ac:dyDescent="0.2">
      <c r="I425" s="132" t="str">
        <f si="7" t="shared"/>
        <v/>
      </c>
    </row>
    <row r="426" spans="9:9" x14ac:dyDescent="0.2">
      <c r="I426" s="132" t="str">
        <f si="7" t="shared"/>
        <v/>
      </c>
    </row>
    <row r="427" spans="9:9" x14ac:dyDescent="0.2">
      <c r="I427" s="132" t="str">
        <f si="7" t="shared"/>
        <v/>
      </c>
    </row>
    <row r="428" spans="9:9" x14ac:dyDescent="0.2">
      <c r="I428" s="132" t="str">
        <f si="7" t="shared"/>
        <v/>
      </c>
    </row>
    <row r="429" spans="9:9" x14ac:dyDescent="0.2">
      <c r="I429" s="132" t="str">
        <f si="7" t="shared"/>
        <v/>
      </c>
    </row>
    <row r="430" spans="9:9" x14ac:dyDescent="0.2">
      <c r="I430" s="132" t="str">
        <f si="7" t="shared"/>
        <v/>
      </c>
    </row>
    <row r="431" spans="9:9" x14ac:dyDescent="0.2">
      <c r="I431" s="132" t="str">
        <f si="7" t="shared"/>
        <v/>
      </c>
    </row>
    <row r="432" spans="9:9" x14ac:dyDescent="0.2">
      <c r="I432" s="132" t="str">
        <f si="7" t="shared"/>
        <v/>
      </c>
    </row>
    <row r="433" spans="9:9" x14ac:dyDescent="0.2">
      <c r="I433" s="132" t="str">
        <f si="7" t="shared"/>
        <v/>
      </c>
    </row>
    <row r="434" spans="9:9" x14ac:dyDescent="0.2">
      <c r="I434" s="132" t="str">
        <f si="7" t="shared"/>
        <v/>
      </c>
    </row>
    <row r="435" spans="9:9" x14ac:dyDescent="0.2">
      <c r="I435" s="132" t="str">
        <f si="7" t="shared"/>
        <v/>
      </c>
    </row>
    <row r="436" spans="9:9" x14ac:dyDescent="0.2">
      <c r="I436" s="132" t="str">
        <f si="7" t="shared"/>
        <v/>
      </c>
    </row>
    <row r="437" spans="9:9" x14ac:dyDescent="0.2">
      <c r="I437" s="132" t="str">
        <f si="7" t="shared"/>
        <v/>
      </c>
    </row>
    <row r="438" spans="9:9" x14ac:dyDescent="0.2">
      <c r="I438" s="132" t="str">
        <f si="7" t="shared"/>
        <v/>
      </c>
    </row>
    <row r="439" spans="9:9" x14ac:dyDescent="0.2">
      <c r="I439" s="132" t="str">
        <f si="7" t="shared"/>
        <v/>
      </c>
    </row>
    <row r="440" spans="9:9" x14ac:dyDescent="0.2">
      <c r="I440" s="132" t="str">
        <f si="7" t="shared"/>
        <v/>
      </c>
    </row>
    <row r="441" spans="9:9" x14ac:dyDescent="0.2">
      <c r="I441" s="132" t="str">
        <f si="7" t="shared"/>
        <v/>
      </c>
    </row>
    <row r="442" spans="9:9" x14ac:dyDescent="0.2">
      <c r="I442" s="132" t="str">
        <f si="7" t="shared"/>
        <v/>
      </c>
    </row>
    <row r="443" spans="9:9" x14ac:dyDescent="0.2">
      <c r="I443" s="132" t="str">
        <f si="7" t="shared"/>
        <v/>
      </c>
    </row>
  </sheetData>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6</vt:i4>
      </vt:variant>
      <vt:variant>
        <vt:lpstr>Named Ranges</vt:lpstr>
      </vt:variant>
      <vt:variant>
        <vt:i4>3</vt:i4>
      </vt:variant>
    </vt:vector>
  </HeadingPairs>
  <TitlesOfParts>
    <vt:vector baseType="lpstr" size="9">
      <vt:lpstr>Factbook</vt:lpstr>
      <vt:lpstr>Data</vt:lpstr>
      <vt:lpstr>old_Factbook</vt:lpstr>
      <vt:lpstr>old_Data</vt:lpstr>
      <vt:lpstr>Notes</vt:lpstr>
      <vt:lpstr>Orginal</vt:lpstr>
      <vt:lpstr>Factbook!Print_Area</vt:lpstr>
      <vt:lpstr>old_Factbook!Print_Area</vt:lpstr>
      <vt:lpstr>Orginal!Print_Area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2007-01-16T15:05:58Z</dcterms:created>
  <dc:creator>Navara, Nicole [LEGIS]</dc:creator>
  <cp:lastModifiedBy>Brinks, Austin [LEGIS]</cp:lastModifiedBy>
  <cp:lastPrinted>2020-11-24T16:52:20Z</cp:lastPrinted>
  <dcterms:modified xsi:type="dcterms:W3CDTF">2023-11-01T18:50:48Z</dcterms:modified>
</cp:coreProperties>
</file>